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fscj-my.sharepoint.com/personal/rich_turner_fscj_edu/Documents/Work Load/"/>
    </mc:Choice>
  </mc:AlternateContent>
  <xr:revisionPtr revIDLastSave="0" documentId="8_{E8537791-BB66-4E40-B320-E196CCE8FFA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ta" sheetId="1" r:id="rId1"/>
    <sheet name="Form " sheetId="9" r:id="rId2"/>
    <sheet name="Manual Data" sheetId="12" r:id="rId3"/>
    <sheet name="Manual Form" sheetId="3" r:id="rId4"/>
    <sheet name="HR Form" sheetId="10" state="hidden" r:id="rId5"/>
    <sheet name="Librarian Data" sheetId="13" r:id="rId6"/>
    <sheet name="Librarian Form " sheetId="14" r:id="rId7"/>
    <sheet name="Long Data" sheetId="16" r:id="rId8"/>
    <sheet name="Long Form " sheetId="17" r:id="rId9"/>
    <sheet name="2023-24 Crs Contact" sheetId="18" state="hidden" r:id="rId10"/>
    <sheet name="Instructions" sheetId="6" r:id="rId11"/>
    <sheet name="Support" sheetId="2" state="hidden" r:id="rId12"/>
    <sheet name="Sheet1" sheetId="15" state="hidden" r:id="rId13"/>
    <sheet name="Support2" sheetId="8" state="hidden" r:id="rId14"/>
    <sheet name="Updates" sheetId="11" r:id="rId15"/>
  </sheets>
  <definedNames>
    <definedName name="_xlnm._FilterDatabase" localSheetId="9" hidden="1">'2023-24 Crs Contact'!$A$1:$B$2483</definedName>
    <definedName name="_xlnm._FilterDatabase" localSheetId="11" hidden="1">Support!$A$1:$B$2424</definedName>
    <definedName name="_xlnm._FilterDatabase" localSheetId="13" hidden="1">Support2!$A$1:$B$1</definedName>
    <definedName name="FACULTY_WORKLOAD_DOCUMENT" localSheetId="0">Data!$G$2</definedName>
    <definedName name="FACULTY_WORKLOAD_DOCUMENT" localSheetId="5">'Librarian Data'!$G$2</definedName>
    <definedName name="FACULTY_WORKLOAD_DOCUMENT" localSheetId="7">'Long Data'!$G$2</definedName>
    <definedName name="FACULTY_WORKLOAD_DOCUMENT" localSheetId="2">'Manual Data'!$G$2</definedName>
    <definedName name="_xlnm.Print_Area" localSheetId="0">Data!$A$1:$M$87</definedName>
    <definedName name="_xlnm.Print_Area" localSheetId="1">'Form '!$A$1:$J$70</definedName>
    <definedName name="_xlnm.Print_Area" localSheetId="4">'HR Form'!$A$1:$J$77</definedName>
    <definedName name="_xlnm.Print_Area" localSheetId="10">Instructions!$A$1:$A$65</definedName>
    <definedName name="_xlnm.Print_Area" localSheetId="5">'Librarian Data'!$A$1:$M$72</definedName>
    <definedName name="_xlnm.Print_Area" localSheetId="6">'Librarian Form '!$A$1:$I$60</definedName>
    <definedName name="_xlnm.Print_Area" localSheetId="7">'Long Data'!$A$1:$M$75</definedName>
    <definedName name="_xlnm.Print_Area" localSheetId="8">'Long Form '!$A$1:$I$55</definedName>
    <definedName name="_xlnm.Print_Area" localSheetId="2">'Manual Data'!$A$1:$M$91</definedName>
    <definedName name="_xlnm.Print_Area" localSheetId="3">'Manual Form'!$A$1:$I$71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6" l="1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11" i="16"/>
  <c r="H12" i="13"/>
  <c r="H13" i="13"/>
  <c r="H14" i="13"/>
  <c r="H11" i="13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11" i="12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11" i="1"/>
  <c r="G53" i="17" l="1"/>
  <c r="G49" i="17"/>
  <c r="G45" i="17"/>
  <c r="B53" i="17"/>
  <c r="B49" i="17"/>
  <c r="B45" i="17"/>
  <c r="D9" i="17"/>
  <c r="D8" i="17"/>
  <c r="D7" i="17"/>
  <c r="D6" i="17"/>
  <c r="G36" i="17"/>
  <c r="G37" i="17"/>
  <c r="G38" i="17"/>
  <c r="G39" i="17"/>
  <c r="G40" i="17"/>
  <c r="G41" i="17"/>
  <c r="G42" i="17"/>
  <c r="F36" i="17"/>
  <c r="F37" i="17"/>
  <c r="F38" i="17"/>
  <c r="F39" i="17"/>
  <c r="F40" i="17"/>
  <c r="F41" i="17"/>
  <c r="F42" i="17"/>
  <c r="E36" i="17"/>
  <c r="E37" i="17"/>
  <c r="E38" i="17"/>
  <c r="E39" i="17"/>
  <c r="E40" i="17"/>
  <c r="E41" i="17"/>
  <c r="E42" i="17"/>
  <c r="C36" i="17"/>
  <c r="C37" i="17"/>
  <c r="C38" i="17"/>
  <c r="C39" i="17"/>
  <c r="C40" i="17"/>
  <c r="C41" i="17"/>
  <c r="C42" i="17"/>
  <c r="G35" i="17"/>
  <c r="F35" i="17"/>
  <c r="E35" i="17"/>
  <c r="C35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I13" i="17"/>
  <c r="H13" i="17"/>
  <c r="G13" i="17"/>
  <c r="F13" i="17"/>
  <c r="D13" i="17"/>
  <c r="C13" i="17"/>
  <c r="B13" i="17"/>
  <c r="I24" i="16"/>
  <c r="I25" i="16"/>
  <c r="I26" i="16"/>
  <c r="I27" i="16"/>
  <c r="I28" i="16"/>
  <c r="I29" i="16"/>
  <c r="M32" i="16" s="1"/>
  <c r="B9" i="17"/>
  <c r="B8" i="17"/>
  <c r="B7" i="17"/>
  <c r="B6" i="17"/>
  <c r="E52" i="16"/>
  <c r="H52" i="16" s="1"/>
  <c r="H42" i="17" s="1"/>
  <c r="E51" i="16"/>
  <c r="E50" i="16"/>
  <c r="E49" i="16"/>
  <c r="E48" i="16"/>
  <c r="E47" i="16"/>
  <c r="E46" i="16"/>
  <c r="E45" i="16"/>
  <c r="H45" i="16" s="1"/>
  <c r="H35" i="17" s="1"/>
  <c r="M36" i="16"/>
  <c r="M35" i="16"/>
  <c r="M33" i="16"/>
  <c r="H32" i="16"/>
  <c r="E32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M34" i="16" s="1"/>
  <c r="H46" i="16" l="1"/>
  <c r="H36" i="17" s="1"/>
  <c r="D36" i="17"/>
  <c r="H47" i="16"/>
  <c r="H37" i="17" s="1"/>
  <c r="D37" i="17"/>
  <c r="H48" i="16"/>
  <c r="H38" i="17" s="1"/>
  <c r="D38" i="17"/>
  <c r="H49" i="16"/>
  <c r="H39" i="17" s="1"/>
  <c r="D39" i="17"/>
  <c r="H50" i="16"/>
  <c r="H40" i="17" s="1"/>
  <c r="D40" i="17"/>
  <c r="H51" i="16"/>
  <c r="H41" i="17" s="1"/>
  <c r="D41" i="17"/>
  <c r="D42" i="17"/>
  <c r="D35" i="17"/>
  <c r="D32" i="16"/>
  <c r="F32" i="16" s="1"/>
  <c r="H27" i="14"/>
  <c r="K52" i="16" l="1"/>
  <c r="G32" i="16"/>
  <c r="I32" i="16" s="1"/>
  <c r="E51" i="13"/>
  <c r="E52" i="13"/>
  <c r="E53" i="13"/>
  <c r="E50" i="13"/>
  <c r="E44" i="13"/>
  <c r="E45" i="13"/>
  <c r="E46" i="13"/>
  <c r="E43" i="13"/>
  <c r="E37" i="13"/>
  <c r="E38" i="13"/>
  <c r="E39" i="13"/>
  <c r="E36" i="13"/>
  <c r="D27" i="13"/>
  <c r="D28" i="13"/>
  <c r="D29" i="13"/>
  <c r="D30" i="13"/>
  <c r="D31" i="13"/>
  <c r="D32" i="13"/>
  <c r="D26" i="13"/>
  <c r="E63" i="12"/>
  <c r="E64" i="12"/>
  <c r="E65" i="12"/>
  <c r="E66" i="12"/>
  <c r="E67" i="12"/>
  <c r="E68" i="12"/>
  <c r="E69" i="12"/>
  <c r="E62" i="12"/>
  <c r="E52" i="12"/>
  <c r="E53" i="12"/>
  <c r="E54" i="12"/>
  <c r="E55" i="12"/>
  <c r="E56" i="12"/>
  <c r="E57" i="12"/>
  <c r="E58" i="12"/>
  <c r="E51" i="12"/>
  <c r="E41" i="12"/>
  <c r="E42" i="12"/>
  <c r="E43" i="12"/>
  <c r="E44" i="12"/>
  <c r="E45" i="12"/>
  <c r="E46" i="12"/>
  <c r="E47" i="12"/>
  <c r="E40" i="12"/>
  <c r="E63" i="1"/>
  <c r="E64" i="1"/>
  <c r="E65" i="1"/>
  <c r="E66" i="1"/>
  <c r="E67" i="1"/>
  <c r="E68" i="1"/>
  <c r="E69" i="1"/>
  <c r="E62" i="1"/>
  <c r="E52" i="1"/>
  <c r="E53" i="1"/>
  <c r="E54" i="1"/>
  <c r="E55" i="1"/>
  <c r="E56" i="1"/>
  <c r="E57" i="1"/>
  <c r="E58" i="1"/>
  <c r="E51" i="1"/>
  <c r="E41" i="1"/>
  <c r="E42" i="1"/>
  <c r="E43" i="1"/>
  <c r="E44" i="1"/>
  <c r="E45" i="1"/>
  <c r="E46" i="1"/>
  <c r="E47" i="1"/>
  <c r="E40" i="1"/>
  <c r="O13" i="2" l="1"/>
  <c r="O14" i="2"/>
  <c r="O15" i="2"/>
  <c r="O16" i="2"/>
  <c r="O17" i="2"/>
  <c r="O18" i="2"/>
  <c r="O19" i="2"/>
  <c r="O20" i="2"/>
  <c r="O21" i="2"/>
  <c r="O12" i="2"/>
  <c r="I14" i="3" l="1"/>
  <c r="I15" i="3"/>
  <c r="I16" i="3"/>
  <c r="I17" i="3"/>
  <c r="I18" i="3"/>
  <c r="I19" i="3"/>
  <c r="I20" i="3"/>
  <c r="I21" i="3"/>
  <c r="I22" i="3"/>
  <c r="I23" i="3"/>
  <c r="I24" i="3"/>
  <c r="I25" i="3"/>
  <c r="I26" i="3"/>
  <c r="I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13" i="3"/>
  <c r="D8" i="9" l="1"/>
  <c r="G32" i="14" l="1"/>
  <c r="F14" i="14"/>
  <c r="F15" i="14"/>
  <c r="F16" i="14"/>
  <c r="F13" i="14"/>
  <c r="E14" i="14"/>
  <c r="E15" i="14"/>
  <c r="E16" i="14"/>
  <c r="E13" i="14"/>
  <c r="H53" i="13"/>
  <c r="H48" i="14" s="1"/>
  <c r="H52" i="13"/>
  <c r="H47" i="14" s="1"/>
  <c r="H51" i="13"/>
  <c r="H46" i="14" s="1"/>
  <c r="H50" i="13"/>
  <c r="H45" i="14" s="1"/>
  <c r="H46" i="13"/>
  <c r="H41" i="14" s="1"/>
  <c r="H45" i="13"/>
  <c r="H40" i="14" s="1"/>
  <c r="H44" i="13"/>
  <c r="H39" i="14" s="1"/>
  <c r="H43" i="13"/>
  <c r="H38" i="14" s="1"/>
  <c r="H39" i="13"/>
  <c r="H34" i="14" s="1"/>
  <c r="H38" i="13"/>
  <c r="H33" i="14" s="1"/>
  <c r="H37" i="13"/>
  <c r="H32" i="14" s="1"/>
  <c r="H36" i="13"/>
  <c r="H31" i="14" s="1"/>
  <c r="G27" i="13"/>
  <c r="G28" i="13"/>
  <c r="G29" i="13"/>
  <c r="G30" i="13"/>
  <c r="G31" i="13"/>
  <c r="G32" i="13"/>
  <c r="G26" i="13"/>
  <c r="I26" i="13" s="1"/>
  <c r="H20" i="14" s="1"/>
  <c r="D32" i="14"/>
  <c r="D25" i="14"/>
  <c r="H58" i="14"/>
  <c r="H54" i="14"/>
  <c r="H51" i="14"/>
  <c r="C58" i="14"/>
  <c r="C54" i="14"/>
  <c r="C51" i="14"/>
  <c r="G46" i="14"/>
  <c r="G47" i="14"/>
  <c r="G48" i="14"/>
  <c r="G45" i="14"/>
  <c r="F46" i="14"/>
  <c r="F47" i="14"/>
  <c r="F48" i="14"/>
  <c r="F45" i="14"/>
  <c r="E46" i="14"/>
  <c r="E47" i="14"/>
  <c r="E48" i="14"/>
  <c r="E45" i="14"/>
  <c r="D46" i="14"/>
  <c r="D47" i="14"/>
  <c r="D48" i="14"/>
  <c r="D45" i="14"/>
  <c r="C46" i="14"/>
  <c r="C47" i="14"/>
  <c r="C48" i="14"/>
  <c r="C45" i="14"/>
  <c r="G39" i="14"/>
  <c r="G40" i="14"/>
  <c r="G41" i="14"/>
  <c r="G38" i="14"/>
  <c r="F39" i="14"/>
  <c r="F40" i="14"/>
  <c r="F41" i="14"/>
  <c r="F38" i="14"/>
  <c r="E39" i="14"/>
  <c r="E40" i="14"/>
  <c r="E41" i="14"/>
  <c r="E38" i="14"/>
  <c r="D39" i="14"/>
  <c r="D40" i="14"/>
  <c r="D41" i="14"/>
  <c r="D38" i="14"/>
  <c r="C39" i="14"/>
  <c r="C40" i="14"/>
  <c r="C41" i="14"/>
  <c r="C38" i="14"/>
  <c r="G33" i="14"/>
  <c r="G34" i="14"/>
  <c r="G31" i="14"/>
  <c r="F32" i="14"/>
  <c r="F33" i="14"/>
  <c r="F34" i="14"/>
  <c r="F31" i="14"/>
  <c r="E32" i="14"/>
  <c r="E33" i="14"/>
  <c r="E34" i="14"/>
  <c r="E31" i="14"/>
  <c r="D33" i="14"/>
  <c r="D34" i="14"/>
  <c r="D31" i="14"/>
  <c r="C32" i="14"/>
  <c r="C33" i="14"/>
  <c r="C34" i="14"/>
  <c r="C31" i="14"/>
  <c r="G21" i="14"/>
  <c r="G22" i="14"/>
  <c r="G23" i="14"/>
  <c r="G24" i="14"/>
  <c r="G25" i="14"/>
  <c r="G26" i="14"/>
  <c r="G27" i="14"/>
  <c r="G20" i="14"/>
  <c r="F21" i="14"/>
  <c r="F22" i="14"/>
  <c r="F23" i="14"/>
  <c r="F24" i="14"/>
  <c r="F25" i="14"/>
  <c r="F26" i="14"/>
  <c r="F27" i="14"/>
  <c r="F20" i="14"/>
  <c r="E21" i="14"/>
  <c r="E22" i="14"/>
  <c r="E23" i="14"/>
  <c r="E24" i="14"/>
  <c r="E25" i="14"/>
  <c r="E26" i="14"/>
  <c r="E27" i="14"/>
  <c r="E20" i="14"/>
  <c r="D21" i="14"/>
  <c r="D22" i="14"/>
  <c r="D23" i="14"/>
  <c r="D24" i="14"/>
  <c r="D26" i="14"/>
  <c r="D27" i="14"/>
  <c r="D20" i="14"/>
  <c r="C21" i="14"/>
  <c r="C22" i="14"/>
  <c r="C23" i="14"/>
  <c r="C24" i="14"/>
  <c r="C25" i="14"/>
  <c r="C26" i="14"/>
  <c r="C27" i="14"/>
  <c r="C20" i="14"/>
  <c r="I14" i="14"/>
  <c r="I15" i="14"/>
  <c r="I16" i="14"/>
  <c r="I13" i="14"/>
  <c r="H14" i="14"/>
  <c r="H15" i="14"/>
  <c r="H16" i="14"/>
  <c r="H13" i="14"/>
  <c r="G14" i="14"/>
  <c r="G15" i="14"/>
  <c r="G16" i="14"/>
  <c r="G13" i="14"/>
  <c r="D14" i="14"/>
  <c r="D15" i="14"/>
  <c r="D16" i="14"/>
  <c r="D13" i="14"/>
  <c r="C14" i="14"/>
  <c r="C15" i="14"/>
  <c r="C16" i="14"/>
  <c r="C13" i="14"/>
  <c r="B14" i="14"/>
  <c r="B15" i="14"/>
  <c r="B16" i="14"/>
  <c r="B13" i="14"/>
  <c r="D9" i="14"/>
  <c r="B9" i="14"/>
  <c r="D8" i="14"/>
  <c r="B8" i="14"/>
  <c r="D7" i="14"/>
  <c r="B7" i="14"/>
  <c r="D6" i="14"/>
  <c r="B6" i="14"/>
  <c r="M20" i="13"/>
  <c r="M19" i="13"/>
  <c r="I14" i="13"/>
  <c r="M21" i="13" s="1"/>
  <c r="I13" i="13"/>
  <c r="I12" i="13"/>
  <c r="M18" i="13" s="1"/>
  <c r="I11" i="13"/>
  <c r="M17" i="13" s="1"/>
  <c r="D17" i="13" l="1"/>
  <c r="F17" i="13" s="1"/>
  <c r="I29" i="13"/>
  <c r="H23" i="14" s="1"/>
  <c r="I28" i="13"/>
  <c r="H22" i="14" s="1"/>
  <c r="I32" i="13"/>
  <c r="H26" i="14" s="1"/>
  <c r="I31" i="13"/>
  <c r="H25" i="14" s="1"/>
  <c r="I30" i="13"/>
  <c r="H24" i="14" s="1"/>
  <c r="I27" i="13"/>
  <c r="H21" i="14" s="1"/>
  <c r="K53" i="13"/>
  <c r="K46" i="13"/>
  <c r="K39" i="13"/>
  <c r="G17" i="13"/>
  <c r="I16" i="12"/>
  <c r="L32" i="13" l="1"/>
  <c r="H17" i="13" s="1"/>
  <c r="I17" i="13" s="1"/>
  <c r="G69" i="3"/>
  <c r="G65" i="3"/>
  <c r="G61" i="3"/>
  <c r="B69" i="3"/>
  <c r="B65" i="3"/>
  <c r="B61" i="3"/>
  <c r="G53" i="3"/>
  <c r="G54" i="3"/>
  <c r="G55" i="3"/>
  <c r="G56" i="3"/>
  <c r="G57" i="3"/>
  <c r="G58" i="3"/>
  <c r="G59" i="3"/>
  <c r="G52" i="3"/>
  <c r="F53" i="3"/>
  <c r="F54" i="3"/>
  <c r="F55" i="3"/>
  <c r="F56" i="3"/>
  <c r="F57" i="3"/>
  <c r="F58" i="3"/>
  <c r="F59" i="3"/>
  <c r="F52" i="3"/>
  <c r="E53" i="3"/>
  <c r="E54" i="3"/>
  <c r="E55" i="3"/>
  <c r="E56" i="3"/>
  <c r="E57" i="3"/>
  <c r="E58" i="3"/>
  <c r="E59" i="3"/>
  <c r="E52" i="3"/>
  <c r="D53" i="3"/>
  <c r="D54" i="3"/>
  <c r="D55" i="3"/>
  <c r="D56" i="3"/>
  <c r="D57" i="3"/>
  <c r="D58" i="3"/>
  <c r="D59" i="3"/>
  <c r="D52" i="3"/>
  <c r="C53" i="3"/>
  <c r="C54" i="3"/>
  <c r="C55" i="3"/>
  <c r="C56" i="3"/>
  <c r="C57" i="3"/>
  <c r="C58" i="3"/>
  <c r="C59" i="3"/>
  <c r="C52" i="3"/>
  <c r="G42" i="3"/>
  <c r="G43" i="3"/>
  <c r="G44" i="3"/>
  <c r="G45" i="3"/>
  <c r="G46" i="3"/>
  <c r="G47" i="3"/>
  <c r="G48" i="3"/>
  <c r="G41" i="3"/>
  <c r="F42" i="3"/>
  <c r="F43" i="3"/>
  <c r="F44" i="3"/>
  <c r="F45" i="3"/>
  <c r="F46" i="3"/>
  <c r="F47" i="3"/>
  <c r="F48" i="3"/>
  <c r="F41" i="3"/>
  <c r="E42" i="3"/>
  <c r="E43" i="3"/>
  <c r="E44" i="3"/>
  <c r="E45" i="3"/>
  <c r="E46" i="3"/>
  <c r="E47" i="3"/>
  <c r="E48" i="3"/>
  <c r="E41" i="3"/>
  <c r="D42" i="3"/>
  <c r="D43" i="3"/>
  <c r="D44" i="3"/>
  <c r="D45" i="3"/>
  <c r="D46" i="3"/>
  <c r="D47" i="3"/>
  <c r="D48" i="3"/>
  <c r="D41" i="3"/>
  <c r="C42" i="3"/>
  <c r="C43" i="3"/>
  <c r="C44" i="3"/>
  <c r="C45" i="3"/>
  <c r="C46" i="3"/>
  <c r="C47" i="3"/>
  <c r="C48" i="3"/>
  <c r="C41" i="3"/>
  <c r="G31" i="3"/>
  <c r="G32" i="3"/>
  <c r="G33" i="3"/>
  <c r="G34" i="3"/>
  <c r="G35" i="3"/>
  <c r="G36" i="3"/>
  <c r="G37" i="3"/>
  <c r="G30" i="3"/>
  <c r="F31" i="3"/>
  <c r="F32" i="3"/>
  <c r="F33" i="3"/>
  <c r="F34" i="3"/>
  <c r="F35" i="3"/>
  <c r="F36" i="3"/>
  <c r="F37" i="3"/>
  <c r="F30" i="3"/>
  <c r="E31" i="3"/>
  <c r="E32" i="3"/>
  <c r="E33" i="3"/>
  <c r="E34" i="3"/>
  <c r="E35" i="3"/>
  <c r="E36" i="3"/>
  <c r="E37" i="3"/>
  <c r="E30" i="3"/>
  <c r="D31" i="3"/>
  <c r="D32" i="3"/>
  <c r="D33" i="3"/>
  <c r="D34" i="3"/>
  <c r="D35" i="3"/>
  <c r="D36" i="3"/>
  <c r="D37" i="3"/>
  <c r="D30" i="3"/>
  <c r="C31" i="3"/>
  <c r="C32" i="3"/>
  <c r="C33" i="3"/>
  <c r="C34" i="3"/>
  <c r="C35" i="3"/>
  <c r="C36" i="3"/>
  <c r="C37" i="3"/>
  <c r="C30" i="3"/>
  <c r="H47" i="12" l="1"/>
  <c r="H37" i="3" s="1"/>
  <c r="H46" i="12"/>
  <c r="H36" i="3" s="1"/>
  <c r="H45" i="12"/>
  <c r="H35" i="3" s="1"/>
  <c r="H44" i="12"/>
  <c r="H34" i="3" s="1"/>
  <c r="H43" i="12"/>
  <c r="H33" i="3" s="1"/>
  <c r="H42" i="12"/>
  <c r="H32" i="3" s="1"/>
  <c r="H41" i="12"/>
  <c r="H31" i="3" s="1"/>
  <c r="H40" i="12"/>
  <c r="H30" i="3" s="1"/>
  <c r="H27" i="12"/>
  <c r="E27" i="12"/>
  <c r="I24" i="12"/>
  <c r="M27" i="12" s="1"/>
  <c r="I23" i="12"/>
  <c r="I22" i="12"/>
  <c r="I21" i="12"/>
  <c r="I20" i="12"/>
  <c r="I19" i="12"/>
  <c r="I18" i="12"/>
  <c r="I17" i="12"/>
  <c r="I15" i="12"/>
  <c r="I14" i="12"/>
  <c r="I13" i="12"/>
  <c r="M30" i="12" s="1"/>
  <c r="I12" i="12"/>
  <c r="M29" i="12" s="1"/>
  <c r="I11" i="12"/>
  <c r="M28" i="12" s="1"/>
  <c r="M31" i="12" l="1"/>
  <c r="D27" i="12" s="1"/>
  <c r="F27" i="12" s="1"/>
  <c r="H52" i="12"/>
  <c r="H42" i="3" s="1"/>
  <c r="H63" i="12"/>
  <c r="H53" i="3" s="1"/>
  <c r="H51" i="12"/>
  <c r="H62" i="12"/>
  <c r="H53" i="12"/>
  <c r="H43" i="3" s="1"/>
  <c r="H64" i="12"/>
  <c r="H54" i="3" s="1"/>
  <c r="H54" i="12"/>
  <c r="H44" i="3" s="1"/>
  <c r="H65" i="12"/>
  <c r="H55" i="3" s="1"/>
  <c r="H55" i="12"/>
  <c r="H45" i="3" s="1"/>
  <c r="H66" i="12"/>
  <c r="H56" i="3" s="1"/>
  <c r="H56" i="12"/>
  <c r="H46" i="3" s="1"/>
  <c r="H67" i="12"/>
  <c r="H57" i="3" s="1"/>
  <c r="H57" i="12"/>
  <c r="H47" i="3" s="1"/>
  <c r="H68" i="12"/>
  <c r="H58" i="3" s="1"/>
  <c r="H58" i="12"/>
  <c r="H48" i="3" s="1"/>
  <c r="H69" i="12"/>
  <c r="H59" i="3" s="1"/>
  <c r="K47" i="12"/>
  <c r="G27" i="12"/>
  <c r="K69" i="12" l="1"/>
  <c r="K58" i="12"/>
  <c r="H52" i="3"/>
  <c r="H41" i="3"/>
  <c r="I27" i="12"/>
  <c r="H69" i="1"/>
  <c r="H68" i="1"/>
  <c r="H67" i="1"/>
  <c r="H66" i="1"/>
  <c r="H65" i="1"/>
  <c r="H64" i="1"/>
  <c r="H63" i="1"/>
  <c r="H62" i="1"/>
  <c r="H58" i="1"/>
  <c r="H57" i="1"/>
  <c r="H56" i="1"/>
  <c r="H55" i="1"/>
  <c r="H54" i="1"/>
  <c r="H53" i="1"/>
  <c r="H52" i="1"/>
  <c r="H51" i="1"/>
  <c r="H47" i="1"/>
  <c r="H46" i="1"/>
  <c r="H45" i="1"/>
  <c r="H44" i="1"/>
  <c r="H43" i="1"/>
  <c r="H42" i="1"/>
  <c r="H41" i="1"/>
  <c r="H40" i="1"/>
  <c r="H46" i="9" l="1"/>
  <c r="H45" i="9"/>
  <c r="H44" i="9"/>
  <c r="H35" i="9"/>
  <c r="H34" i="9"/>
  <c r="H33" i="9"/>
  <c r="H58" i="9"/>
  <c r="H56" i="9"/>
  <c r="H55" i="9"/>
  <c r="G58" i="9"/>
  <c r="F58" i="9"/>
  <c r="E58" i="9"/>
  <c r="D58" i="9"/>
  <c r="C58" i="9"/>
  <c r="G57" i="9"/>
  <c r="F57" i="9"/>
  <c r="E57" i="9"/>
  <c r="D57" i="9"/>
  <c r="C57" i="9"/>
  <c r="G56" i="9"/>
  <c r="F56" i="9"/>
  <c r="E56" i="9"/>
  <c r="D56" i="9"/>
  <c r="C56" i="9"/>
  <c r="G55" i="9"/>
  <c r="F55" i="9"/>
  <c r="E55" i="9"/>
  <c r="D55" i="9"/>
  <c r="C55" i="9"/>
  <c r="G47" i="9"/>
  <c r="F47" i="9"/>
  <c r="E47" i="9"/>
  <c r="D47" i="9"/>
  <c r="C47" i="9"/>
  <c r="G46" i="9"/>
  <c r="F46" i="9"/>
  <c r="E46" i="9"/>
  <c r="D46" i="9"/>
  <c r="C46" i="9"/>
  <c r="G45" i="9"/>
  <c r="F45" i="9"/>
  <c r="E45" i="9"/>
  <c r="D45" i="9"/>
  <c r="C45" i="9"/>
  <c r="G44" i="9"/>
  <c r="F44" i="9"/>
  <c r="E44" i="9"/>
  <c r="D44" i="9"/>
  <c r="C44" i="9"/>
  <c r="G36" i="9"/>
  <c r="F36" i="9"/>
  <c r="E36" i="9"/>
  <c r="D36" i="9"/>
  <c r="C36" i="9"/>
  <c r="G35" i="9"/>
  <c r="F35" i="9"/>
  <c r="E35" i="9"/>
  <c r="D35" i="9"/>
  <c r="C35" i="9"/>
  <c r="G34" i="9"/>
  <c r="F34" i="9"/>
  <c r="E34" i="9"/>
  <c r="D34" i="9"/>
  <c r="C34" i="9"/>
  <c r="G33" i="9"/>
  <c r="F33" i="9"/>
  <c r="E33" i="9"/>
  <c r="D33" i="9"/>
  <c r="C33" i="9"/>
  <c r="H57" i="9" l="1"/>
  <c r="H47" i="9"/>
  <c r="H36" i="9"/>
  <c r="D39" i="10"/>
  <c r="G39" i="10" s="1"/>
  <c r="D38" i="10"/>
  <c r="G38" i="10" s="1"/>
  <c r="D37" i="10"/>
  <c r="G37" i="10" s="1"/>
  <c r="D36" i="10"/>
  <c r="G36" i="10" s="1"/>
  <c r="H75" i="10"/>
  <c r="C75" i="10"/>
  <c r="H71" i="10"/>
  <c r="C71" i="10"/>
  <c r="H67" i="10"/>
  <c r="C67" i="10"/>
  <c r="G66" i="10"/>
  <c r="F66" i="10"/>
  <c r="E66" i="10"/>
  <c r="D66" i="10"/>
  <c r="C66" i="10"/>
  <c r="G65" i="10"/>
  <c r="F65" i="10"/>
  <c r="E65" i="10"/>
  <c r="D65" i="10"/>
  <c r="C65" i="10"/>
  <c r="G64" i="10"/>
  <c r="F64" i="10"/>
  <c r="E64" i="10"/>
  <c r="D64" i="10"/>
  <c r="C64" i="10"/>
  <c r="G63" i="10"/>
  <c r="F63" i="10"/>
  <c r="E63" i="10"/>
  <c r="D63" i="10"/>
  <c r="C63" i="10"/>
  <c r="G59" i="10"/>
  <c r="F59" i="10"/>
  <c r="E59" i="10"/>
  <c r="D59" i="10"/>
  <c r="C59" i="10"/>
  <c r="G58" i="10"/>
  <c r="F58" i="10"/>
  <c r="E58" i="10"/>
  <c r="D58" i="10"/>
  <c r="C58" i="10"/>
  <c r="G57" i="10"/>
  <c r="F57" i="10"/>
  <c r="E57" i="10"/>
  <c r="D57" i="10"/>
  <c r="C57" i="10"/>
  <c r="G56" i="10"/>
  <c r="F56" i="10"/>
  <c r="E56" i="10"/>
  <c r="D56" i="10"/>
  <c r="C56" i="10"/>
  <c r="G52" i="10"/>
  <c r="F52" i="10"/>
  <c r="E52" i="10"/>
  <c r="D52" i="10"/>
  <c r="C52" i="10"/>
  <c r="G51" i="10"/>
  <c r="F51" i="10"/>
  <c r="E51" i="10"/>
  <c r="D51" i="10"/>
  <c r="C51" i="10"/>
  <c r="G50" i="10"/>
  <c r="F50" i="10"/>
  <c r="E50" i="10"/>
  <c r="D50" i="10"/>
  <c r="C50" i="10"/>
  <c r="G49" i="10"/>
  <c r="F49" i="10"/>
  <c r="E49" i="10"/>
  <c r="D49" i="10"/>
  <c r="C49" i="10"/>
  <c r="I27" i="10"/>
  <c r="H27" i="10"/>
  <c r="G27" i="10"/>
  <c r="F27" i="10"/>
  <c r="E27" i="10"/>
  <c r="D27" i="10"/>
  <c r="C27" i="10"/>
  <c r="B27" i="10"/>
  <c r="I26" i="10"/>
  <c r="H26" i="10"/>
  <c r="G26" i="10"/>
  <c r="F26" i="10"/>
  <c r="E26" i="10"/>
  <c r="D26" i="10"/>
  <c r="C26" i="10"/>
  <c r="B26" i="10"/>
  <c r="I25" i="10"/>
  <c r="H25" i="10"/>
  <c r="G25" i="10"/>
  <c r="F25" i="10"/>
  <c r="E25" i="10"/>
  <c r="D25" i="10"/>
  <c r="C25" i="10"/>
  <c r="B25" i="10"/>
  <c r="I24" i="10"/>
  <c r="H24" i="10"/>
  <c r="G24" i="10"/>
  <c r="F24" i="10"/>
  <c r="E24" i="10"/>
  <c r="D24" i="10"/>
  <c r="C24" i="10"/>
  <c r="B24" i="10"/>
  <c r="I23" i="10"/>
  <c r="H23" i="10"/>
  <c r="G23" i="10"/>
  <c r="F23" i="10"/>
  <c r="E23" i="10"/>
  <c r="D23" i="10"/>
  <c r="C23" i="10"/>
  <c r="B23" i="10"/>
  <c r="I22" i="10"/>
  <c r="H22" i="10"/>
  <c r="G22" i="10"/>
  <c r="F22" i="10"/>
  <c r="E22" i="10"/>
  <c r="D22" i="10"/>
  <c r="C22" i="10"/>
  <c r="B22" i="10"/>
  <c r="I21" i="10"/>
  <c r="H21" i="10"/>
  <c r="G21" i="10"/>
  <c r="F21" i="10"/>
  <c r="E21" i="10"/>
  <c r="D21" i="10"/>
  <c r="C21" i="10"/>
  <c r="B21" i="10"/>
  <c r="I20" i="10"/>
  <c r="H20" i="10"/>
  <c r="G20" i="10"/>
  <c r="F20" i="10"/>
  <c r="E20" i="10"/>
  <c r="D20" i="10"/>
  <c r="C20" i="10"/>
  <c r="B20" i="10"/>
  <c r="I19" i="10"/>
  <c r="H19" i="10"/>
  <c r="G19" i="10"/>
  <c r="F19" i="10"/>
  <c r="E19" i="10"/>
  <c r="D19" i="10"/>
  <c r="C19" i="10"/>
  <c r="B19" i="10"/>
  <c r="I18" i="10"/>
  <c r="H18" i="10"/>
  <c r="G18" i="10"/>
  <c r="F18" i="10"/>
  <c r="E18" i="10"/>
  <c r="D18" i="10"/>
  <c r="C18" i="10"/>
  <c r="B18" i="10"/>
  <c r="I17" i="10"/>
  <c r="H17" i="10"/>
  <c r="G17" i="10"/>
  <c r="F17" i="10"/>
  <c r="E17" i="10"/>
  <c r="D17" i="10"/>
  <c r="C17" i="10"/>
  <c r="B17" i="10"/>
  <c r="I16" i="10"/>
  <c r="H16" i="10"/>
  <c r="G16" i="10"/>
  <c r="F16" i="10"/>
  <c r="E16" i="10"/>
  <c r="D16" i="10"/>
  <c r="C16" i="10"/>
  <c r="B16" i="10"/>
  <c r="I15" i="10"/>
  <c r="H15" i="10"/>
  <c r="G15" i="10"/>
  <c r="F15" i="10"/>
  <c r="E15" i="10"/>
  <c r="D15" i="10"/>
  <c r="C15" i="10"/>
  <c r="B15" i="10"/>
  <c r="I14" i="10"/>
  <c r="H14" i="10"/>
  <c r="G14" i="10"/>
  <c r="F14" i="10"/>
  <c r="E14" i="10"/>
  <c r="D14" i="10"/>
  <c r="C14" i="10"/>
  <c r="B14" i="10"/>
  <c r="D10" i="10"/>
  <c r="B10" i="10"/>
  <c r="D9" i="10"/>
  <c r="B9" i="10"/>
  <c r="D8" i="10"/>
  <c r="B8" i="10"/>
  <c r="D7" i="10"/>
  <c r="B7" i="10"/>
  <c r="D6" i="10"/>
  <c r="B6" i="10"/>
  <c r="H67" i="9" l="1"/>
  <c r="H63" i="9"/>
  <c r="H59" i="9"/>
  <c r="C67" i="9"/>
  <c r="C63" i="9"/>
  <c r="C59" i="9"/>
  <c r="G54" i="9" l="1"/>
  <c r="F54" i="9"/>
  <c r="E54" i="9"/>
  <c r="D54" i="9"/>
  <c r="C54" i="9"/>
  <c r="G53" i="9"/>
  <c r="F53" i="9"/>
  <c r="E53" i="9"/>
  <c r="D53" i="9"/>
  <c r="C53" i="9"/>
  <c r="G52" i="9"/>
  <c r="F52" i="9"/>
  <c r="E52" i="9"/>
  <c r="D52" i="9"/>
  <c r="C52" i="9"/>
  <c r="G51" i="9"/>
  <c r="F51" i="9"/>
  <c r="E51" i="9"/>
  <c r="D51" i="9"/>
  <c r="C51" i="9"/>
  <c r="G43" i="9"/>
  <c r="F43" i="9"/>
  <c r="E43" i="9"/>
  <c r="D43" i="9"/>
  <c r="C43" i="9"/>
  <c r="G42" i="9"/>
  <c r="F42" i="9"/>
  <c r="E42" i="9"/>
  <c r="D42" i="9"/>
  <c r="C42" i="9"/>
  <c r="G41" i="9"/>
  <c r="F41" i="9"/>
  <c r="E41" i="9"/>
  <c r="D41" i="9"/>
  <c r="C41" i="9"/>
  <c r="G40" i="9"/>
  <c r="F40" i="9"/>
  <c r="E40" i="9"/>
  <c r="D40" i="9"/>
  <c r="C40" i="9"/>
  <c r="G32" i="9"/>
  <c r="F32" i="9"/>
  <c r="E32" i="9"/>
  <c r="D32" i="9"/>
  <c r="C32" i="9"/>
  <c r="G31" i="9"/>
  <c r="F31" i="9"/>
  <c r="E31" i="9"/>
  <c r="D31" i="9"/>
  <c r="C31" i="9"/>
  <c r="G30" i="9"/>
  <c r="F30" i="9"/>
  <c r="E30" i="9"/>
  <c r="D30" i="9"/>
  <c r="C30" i="9"/>
  <c r="G29" i="9"/>
  <c r="F29" i="9"/>
  <c r="E29" i="9"/>
  <c r="D29" i="9"/>
  <c r="C29" i="9"/>
  <c r="I25" i="9"/>
  <c r="H25" i="9"/>
  <c r="G25" i="9"/>
  <c r="F25" i="9"/>
  <c r="E25" i="9"/>
  <c r="D25" i="9"/>
  <c r="C25" i="9"/>
  <c r="B25" i="9"/>
  <c r="I24" i="9"/>
  <c r="H24" i="9"/>
  <c r="G24" i="9"/>
  <c r="F24" i="9"/>
  <c r="E24" i="9"/>
  <c r="D24" i="9"/>
  <c r="C24" i="9"/>
  <c r="B24" i="9"/>
  <c r="I23" i="9"/>
  <c r="H23" i="9"/>
  <c r="G23" i="9"/>
  <c r="F23" i="9"/>
  <c r="E23" i="9"/>
  <c r="D23" i="9"/>
  <c r="C23" i="9"/>
  <c r="B23" i="9"/>
  <c r="I22" i="9"/>
  <c r="H22" i="9"/>
  <c r="G22" i="9"/>
  <c r="F22" i="9"/>
  <c r="E22" i="9"/>
  <c r="D22" i="9"/>
  <c r="C22" i="9"/>
  <c r="B22" i="9"/>
  <c r="I21" i="9"/>
  <c r="H21" i="9"/>
  <c r="G21" i="9"/>
  <c r="F21" i="9"/>
  <c r="E21" i="9"/>
  <c r="D21" i="9"/>
  <c r="C21" i="9"/>
  <c r="B21" i="9"/>
  <c r="I20" i="9"/>
  <c r="H20" i="9"/>
  <c r="G20" i="9"/>
  <c r="F20" i="9"/>
  <c r="E20" i="9"/>
  <c r="D20" i="9"/>
  <c r="C20" i="9"/>
  <c r="B20" i="9"/>
  <c r="I19" i="9"/>
  <c r="H19" i="9"/>
  <c r="G19" i="9"/>
  <c r="F19" i="9"/>
  <c r="E19" i="9"/>
  <c r="D19" i="9"/>
  <c r="C19" i="9"/>
  <c r="B19" i="9"/>
  <c r="I18" i="9"/>
  <c r="H18" i="9"/>
  <c r="G18" i="9"/>
  <c r="F18" i="9"/>
  <c r="E18" i="9"/>
  <c r="D18" i="9"/>
  <c r="C18" i="9"/>
  <c r="B18" i="9"/>
  <c r="I17" i="9"/>
  <c r="H17" i="9"/>
  <c r="G17" i="9"/>
  <c r="F17" i="9"/>
  <c r="E17" i="9"/>
  <c r="D17" i="9"/>
  <c r="C17" i="9"/>
  <c r="B17" i="9"/>
  <c r="I16" i="9"/>
  <c r="H16" i="9"/>
  <c r="G16" i="9"/>
  <c r="F16" i="9"/>
  <c r="E16" i="9"/>
  <c r="D16" i="9"/>
  <c r="C16" i="9"/>
  <c r="B16" i="9"/>
  <c r="I15" i="9"/>
  <c r="H15" i="9"/>
  <c r="G15" i="9"/>
  <c r="F15" i="9"/>
  <c r="E15" i="9"/>
  <c r="D15" i="9"/>
  <c r="C15" i="9"/>
  <c r="B15" i="9"/>
  <c r="I14" i="9"/>
  <c r="H14" i="9"/>
  <c r="G14" i="9"/>
  <c r="F14" i="9"/>
  <c r="E14" i="9"/>
  <c r="D14" i="9"/>
  <c r="C14" i="9"/>
  <c r="B14" i="9"/>
  <c r="I13" i="9"/>
  <c r="H13" i="9"/>
  <c r="G13" i="9"/>
  <c r="F13" i="9"/>
  <c r="E13" i="9"/>
  <c r="D13" i="9"/>
  <c r="C13" i="9"/>
  <c r="B13" i="9"/>
  <c r="I12" i="9"/>
  <c r="H12" i="9"/>
  <c r="G12" i="9"/>
  <c r="F12" i="9"/>
  <c r="E12" i="9"/>
  <c r="D12" i="9"/>
  <c r="C12" i="9"/>
  <c r="B12" i="9"/>
  <c r="D9" i="9"/>
  <c r="B9" i="9"/>
  <c r="B8" i="9"/>
  <c r="D7" i="9"/>
  <c r="B7" i="9"/>
  <c r="D6" i="9"/>
  <c r="B6" i="9"/>
  <c r="H50" i="10"/>
  <c r="H51" i="10"/>
  <c r="H52" i="10"/>
  <c r="K47" i="1" l="1"/>
  <c r="G27" i="1"/>
  <c r="H49" i="10"/>
  <c r="H31" i="9"/>
  <c r="H32" i="9"/>
  <c r="H30" i="9"/>
  <c r="H29" i="9"/>
  <c r="H27" i="1"/>
  <c r="E27" i="1" l="1"/>
  <c r="H57" i="10" l="1"/>
  <c r="H66" i="10"/>
  <c r="H65" i="10"/>
  <c r="H64" i="10"/>
  <c r="H59" i="10"/>
  <c r="H58" i="10"/>
  <c r="K58" i="1" l="1"/>
  <c r="K69" i="1"/>
  <c r="H56" i="10"/>
  <c r="H63" i="10"/>
  <c r="H43" i="9"/>
  <c r="H52" i="9"/>
  <c r="H53" i="9"/>
  <c r="H54" i="9"/>
  <c r="H42" i="9"/>
  <c r="H41" i="9"/>
  <c r="H51" i="9"/>
  <c r="H40" i="9"/>
  <c r="D7" i="3"/>
  <c r="D8" i="3"/>
  <c r="D9" i="3"/>
  <c r="D6" i="3"/>
  <c r="B7" i="3"/>
  <c r="B8" i="3"/>
  <c r="B9" i="3"/>
  <c r="B6" i="3"/>
  <c r="I22" i="1" l="1"/>
  <c r="I24" i="1"/>
  <c r="I23" i="1"/>
  <c r="I20" i="1"/>
  <c r="I18" i="1"/>
  <c r="I17" i="1"/>
  <c r="I16" i="1"/>
  <c r="I15" i="1"/>
  <c r="I14" i="1"/>
  <c r="I13" i="1"/>
  <c r="I12" i="1"/>
  <c r="I11" i="1"/>
  <c r="J25" i="10" l="1"/>
  <c r="J15" i="10"/>
  <c r="J16" i="10"/>
  <c r="J18" i="10"/>
  <c r="J23" i="10"/>
  <c r="J21" i="10"/>
  <c r="J26" i="10"/>
  <c r="J27" i="10"/>
  <c r="I21" i="1" l="1"/>
  <c r="J24" i="10" s="1"/>
  <c r="I19" i="1"/>
  <c r="J22" i="10" s="1"/>
  <c r="M28" i="1"/>
  <c r="J17" i="10"/>
  <c r="J20" i="10"/>
  <c r="M31" i="1" l="1"/>
  <c r="J19" i="10"/>
  <c r="M27" i="1"/>
  <c r="J14" i="10"/>
  <c r="M30" i="1"/>
  <c r="M29" i="1"/>
  <c r="D27" i="1" l="1"/>
  <c r="F27" i="1" s="1"/>
  <c r="I27" i="1" s="1"/>
</calcChain>
</file>

<file path=xl/sharedStrings.xml><?xml version="1.0" encoding="utf-8"?>
<sst xmlns="http://schemas.openxmlformats.org/spreadsheetml/2006/main" count="8759" uniqueCount="3372">
  <si>
    <t xml:space="preserve">    </t>
  </si>
  <si>
    <t>Faculty Name</t>
  </si>
  <si>
    <t>Please enter all times in this format (3:00 PM, 3: PM, or 3 PM for 3:00 PM)</t>
  </si>
  <si>
    <t>EMPLID</t>
  </si>
  <si>
    <t>Phone Number</t>
  </si>
  <si>
    <t xml:space="preserve">Please enter all hours/mins with a colon, example (3: or 3:00) for three hours </t>
  </si>
  <si>
    <t>Term</t>
  </si>
  <si>
    <t>Email</t>
  </si>
  <si>
    <t>Class Schedule</t>
  </si>
  <si>
    <t>Session</t>
  </si>
  <si>
    <t>Class Number</t>
  </si>
  <si>
    <t>Subject/Catalog Number</t>
  </si>
  <si>
    <t xml:space="preserve">Start Time   </t>
  </si>
  <si>
    <t>End Time</t>
  </si>
  <si>
    <t>Class Contact Hours</t>
  </si>
  <si>
    <t>Calculated Contact</t>
  </si>
  <si>
    <t>Day(s)</t>
  </si>
  <si>
    <t>Classroom</t>
  </si>
  <si>
    <t>Campus/ Location</t>
  </si>
  <si>
    <t xml:space="preserve">Class Contact           </t>
  </si>
  <si>
    <t xml:space="preserve">Release </t>
  </si>
  <si>
    <t>Class and Release</t>
  </si>
  <si>
    <t>Office</t>
  </si>
  <si>
    <t>Instructional Support Hours</t>
  </si>
  <si>
    <t xml:space="preserve">Total </t>
  </si>
  <si>
    <t>Totals</t>
  </si>
  <si>
    <t>A7</t>
  </si>
  <si>
    <t>A12</t>
  </si>
  <si>
    <t>Release Time</t>
  </si>
  <si>
    <t>A15</t>
  </si>
  <si>
    <t>Assignment</t>
  </si>
  <si>
    <t>Location</t>
  </si>
  <si>
    <t>Hours Per Week</t>
  </si>
  <si>
    <t>B12</t>
  </si>
  <si>
    <t>C7</t>
  </si>
  <si>
    <t xml:space="preserve">Instructional Support Hours </t>
  </si>
  <si>
    <t xml:space="preserve">Campus </t>
  </si>
  <si>
    <t>Office Hours - (Start of A Session)</t>
  </si>
  <si>
    <t>Number of Days</t>
  </si>
  <si>
    <t>Start Time</t>
  </si>
  <si>
    <t>Total Hours</t>
  </si>
  <si>
    <t>Office Hours - (Start of B Session) (If Different from Above)</t>
  </si>
  <si>
    <t>Office Hours - (Start of C Session) (If Different From Above)</t>
  </si>
  <si>
    <t>Professional Activities</t>
  </si>
  <si>
    <t xml:space="preserve"> </t>
  </si>
  <si>
    <t>Test</t>
  </si>
  <si>
    <t>Faculty Member Signature</t>
  </si>
  <si>
    <t>Date</t>
  </si>
  <si>
    <t>Test 2</t>
  </si>
  <si>
    <t>Department Chair/Program Coordinator/Program Manager</t>
  </si>
  <si>
    <t>Test 3</t>
  </si>
  <si>
    <t>Dean</t>
  </si>
  <si>
    <t xml:space="preserve">                 FACULTY SCHEDULING DOCUMENT</t>
  </si>
  <si>
    <t>Reason Manual Calculation Form Was Utilized</t>
  </si>
  <si>
    <t xml:space="preserve">Manual Test </t>
  </si>
  <si>
    <t>Manual Test 2</t>
  </si>
  <si>
    <t>Manual Test 3</t>
  </si>
  <si>
    <t>Rev 2.1 (BETA)</t>
  </si>
  <si>
    <t>MANUALLY EDITED FACULTY SCHEDULING DOCUMENT</t>
  </si>
  <si>
    <t>FACULTY WORKLOAD DOCUMENT</t>
  </si>
  <si>
    <t>Weekly Contact Hours</t>
  </si>
  <si>
    <t>Office Hours - Starting August 26, 2019</t>
  </si>
  <si>
    <t>Number</t>
  </si>
  <si>
    <t>Office Hours Starting August 26, 2019</t>
  </si>
  <si>
    <t>Office Hours Starting September 16, 2019</t>
  </si>
  <si>
    <t>Office Hours Starting October 21, 2019</t>
  </si>
  <si>
    <t xml:space="preserve">Please enter lunch time as 0:30 for 30 minutes </t>
  </si>
  <si>
    <t>Lunch Break</t>
  </si>
  <si>
    <t>LIBRARIAN SCHEUDLING DOCUMENT</t>
  </si>
  <si>
    <t>Office Hours - (Start of Session)</t>
  </si>
  <si>
    <t>Test 1</t>
  </si>
  <si>
    <t>Office Hours - (Start of __ Session)</t>
  </si>
  <si>
    <t>Instructions for completing the new Faculty Scheduling Document:</t>
  </si>
  <si>
    <t>** Due to minor differences between clock, credit, and non-credit we will need to create an Excel document for each Career **</t>
  </si>
  <si>
    <t>In each Excel document you should see eight tabs:</t>
  </si>
  <si>
    <t xml:space="preserve">a.      Data – This tab is where you enter in Faculty Workload information that populates the “Form” </t>
  </si>
  <si>
    <t>b.      Form – This is the Form Faculty will post on their door</t>
  </si>
  <si>
    <t>c.      Manual Data – This tab is identical to the "Data" tab except that it allows you to override contact hours and populates the "Manual Form"</t>
  </si>
  <si>
    <t xml:space="preserve">d.      Manual Form – Is identical to the “Form” but receives data from "Manual Data" </t>
  </si>
  <si>
    <t xml:space="preserve">                                i.     If you use the “Manual Form” please indicate on the "Manual Data" why it was necessary to use the Manual Form</t>
  </si>
  <si>
    <t>e.     Librarian Data – This tab is where Librarians enter in Faculty Workload information that populates the “ Librarian Form”</t>
  </si>
  <si>
    <t xml:space="preserve">f.      Librarian From - This form collects data from the "Librarian Data" </t>
  </si>
  <si>
    <t>g.     Instructions - These are general instructions for completing the Faculty Scheduling document</t>
  </si>
  <si>
    <t>h.     Updates - These are updates that were part of each revision</t>
  </si>
  <si>
    <t>Instructions for completing the New Faculty Workload document:</t>
  </si>
  <si>
    <r>
      <t xml:space="preserve">1) Enter session (type or select from dropdown) must follow paradigm </t>
    </r>
    <r>
      <rPr>
        <b/>
        <i/>
        <sz val="12"/>
        <color theme="1"/>
        <rFont val="Calibri"/>
        <family val="2"/>
        <scheme val="minor"/>
      </rPr>
      <t>A7</t>
    </r>
  </si>
  <si>
    <r>
      <t xml:space="preserve">2) Enter class number (unique four digit code) paradigm </t>
    </r>
    <r>
      <rPr>
        <b/>
        <i/>
        <sz val="12"/>
        <color theme="1"/>
        <rFont val="Calibri"/>
        <family val="2"/>
        <scheme val="minor"/>
      </rPr>
      <t>2356</t>
    </r>
  </si>
  <si>
    <r>
      <t xml:space="preserve">3) Enter Subject/Catalog Number (type or select from dropdown) must follow paradigm </t>
    </r>
    <r>
      <rPr>
        <b/>
        <i/>
        <sz val="12"/>
        <color theme="1"/>
        <rFont val="Calibri"/>
        <family val="2"/>
        <scheme val="minor"/>
      </rPr>
      <t>MAT1033</t>
    </r>
  </si>
  <si>
    <r>
      <t xml:space="preserve">4) Enter Start Time, must follow paradigm </t>
    </r>
    <r>
      <rPr>
        <b/>
        <sz val="12"/>
        <color theme="1"/>
        <rFont val="Calibri"/>
        <family val="2"/>
        <scheme val="minor"/>
      </rPr>
      <t>9:05 AM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(if ONLINE leave blank)</t>
    </r>
  </si>
  <si>
    <r>
      <t xml:space="preserve">5) Enter End Time, must follow paradigm </t>
    </r>
    <r>
      <rPr>
        <b/>
        <sz val="12"/>
        <color theme="1"/>
        <rFont val="Calibri"/>
        <family val="2"/>
        <scheme val="minor"/>
      </rPr>
      <t>11:05 AM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(if ONLINE leave blank)</t>
    </r>
  </si>
  <si>
    <r>
      <t xml:space="preserve">6) Enter Days the class meets (type or select from dropdown) must follow paradigm </t>
    </r>
    <r>
      <rPr>
        <b/>
        <i/>
        <sz val="12"/>
        <color theme="1"/>
        <rFont val="Calibri"/>
        <family val="2"/>
        <scheme val="minor"/>
      </rPr>
      <t xml:space="preserve">M, TuTh,  MWF, or MTuWThFSaSu </t>
    </r>
    <r>
      <rPr>
        <sz val="12"/>
        <color theme="1"/>
        <rFont val="Calibri"/>
        <family val="2"/>
        <scheme val="minor"/>
      </rPr>
      <t xml:space="preserve">(if ONLINE type or select </t>
    </r>
    <r>
      <rPr>
        <b/>
        <sz val="12"/>
        <color theme="1"/>
        <rFont val="Calibri"/>
        <family val="2"/>
        <scheme val="minor"/>
      </rPr>
      <t>ONLINE</t>
    </r>
    <r>
      <rPr>
        <sz val="12"/>
        <color theme="1"/>
        <rFont val="Calibri"/>
        <family val="2"/>
        <scheme val="minor"/>
      </rPr>
      <t>)</t>
    </r>
  </si>
  <si>
    <t>7) Enter Classroom, (if ONLINE leave blank)</t>
  </si>
  <si>
    <r>
      <t xml:space="preserve">8) 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Enter Campus/Location (type or select from dropdown) must follow paradigm </t>
    </r>
    <r>
      <rPr>
        <b/>
        <sz val="12"/>
        <color theme="1"/>
        <rFont val="Calibri"/>
        <family val="2"/>
        <scheme val="minor"/>
      </rPr>
      <t>Kent</t>
    </r>
    <r>
      <rPr>
        <sz val="12"/>
        <color theme="1"/>
        <rFont val="Calibri"/>
        <family val="2"/>
        <scheme val="minor"/>
      </rPr>
      <t xml:space="preserve"> (if off-campus then select or type </t>
    </r>
    <r>
      <rPr>
        <b/>
        <sz val="12"/>
        <color theme="1"/>
        <rFont val="Calibri"/>
        <family val="2"/>
        <scheme val="minor"/>
      </rPr>
      <t>Other</t>
    </r>
    <r>
      <rPr>
        <sz val="12"/>
        <color theme="1"/>
        <rFont val="Calibri"/>
        <family val="2"/>
        <scheme val="minor"/>
      </rPr>
      <t>) (if ONLINE type or select</t>
    </r>
    <r>
      <rPr>
        <b/>
        <sz val="12"/>
        <color theme="1"/>
        <rFont val="Calibri"/>
        <family val="2"/>
        <scheme val="minor"/>
      </rPr>
      <t xml:space="preserve"> ONLINE</t>
    </r>
    <r>
      <rPr>
        <sz val="12"/>
        <color theme="1"/>
        <rFont val="Calibri"/>
        <family val="2"/>
        <scheme val="minor"/>
      </rPr>
      <t>)</t>
    </r>
  </si>
  <si>
    <t>9) In the event you have another meeting pattern where the time is not captured in the initial meeting enter "subject/catalog number" as "component"</t>
  </si>
  <si>
    <t xml:space="preserve">10) ** For combined classes enter the first section as above. For all other sections in that combined section group enter the course name (ENC1101) as the class number and the  </t>
  </si>
  <si>
    <r>
      <t xml:space="preserve">subject will be </t>
    </r>
    <r>
      <rPr>
        <b/>
        <sz val="12"/>
        <color theme="1"/>
        <rFont val="Calibri"/>
        <family val="2"/>
        <scheme val="minor"/>
      </rPr>
      <t>"COMBINED"</t>
    </r>
  </si>
  <si>
    <t>If Applicable Enter Release Time</t>
  </si>
  <si>
    <r>
      <t xml:space="preserve">1)    If applicable, enter Days you are working on assignment (type or select from dropdown) must follow paradigm </t>
    </r>
    <r>
      <rPr>
        <b/>
        <i/>
        <sz val="12"/>
        <color theme="1"/>
        <rFont val="Calibri"/>
        <family val="2"/>
        <scheme val="minor"/>
      </rPr>
      <t>M, TuTh,  MWF, or MTuWThFSaSu</t>
    </r>
  </si>
  <si>
    <t>2)    Enter assignment</t>
  </si>
  <si>
    <r>
      <t xml:space="preserve">3)    If applicable, enter Location (if ONLINE enter </t>
    </r>
    <r>
      <rPr>
        <b/>
        <sz val="12"/>
        <color theme="1"/>
        <rFont val="Calibri"/>
        <family val="2"/>
        <scheme val="minor"/>
      </rPr>
      <t>ONLINE</t>
    </r>
    <r>
      <rPr>
        <sz val="12"/>
        <color theme="1"/>
        <rFont val="Calibri"/>
        <family val="2"/>
        <scheme val="minor"/>
      </rPr>
      <t>)</t>
    </r>
  </si>
  <si>
    <t>4)    Enter Hours Per Week must follow paradigm (3: or 3:15) (this is the approved release time for this assignment)</t>
  </si>
  <si>
    <t xml:space="preserve">If Applicable Enter Instructional Support Hours </t>
  </si>
  <si>
    <r>
      <t xml:space="preserve">1)    If applicable, enter Days, must follow paradigm </t>
    </r>
    <r>
      <rPr>
        <b/>
        <i/>
        <sz val="12"/>
        <color theme="1"/>
        <rFont val="Calibri"/>
        <family val="2"/>
        <scheme val="minor"/>
      </rPr>
      <t>M, TuTh,  MWF, or MTuWThFSaSu</t>
    </r>
  </si>
  <si>
    <r>
      <t xml:space="preserve">3)    If applicable, enter Campus (if ONLINE enter </t>
    </r>
    <r>
      <rPr>
        <b/>
        <sz val="12"/>
        <color theme="1"/>
        <rFont val="Calibri"/>
        <family val="2"/>
        <scheme val="minor"/>
      </rPr>
      <t>ONLINE</t>
    </r>
    <r>
      <rPr>
        <sz val="12"/>
        <color theme="1"/>
        <rFont val="Calibri"/>
        <family val="2"/>
        <scheme val="minor"/>
      </rPr>
      <t>)</t>
    </r>
  </si>
  <si>
    <r>
      <t xml:space="preserve">4)    If applicable enter location (if ONLINE enter </t>
    </r>
    <r>
      <rPr>
        <b/>
        <sz val="12"/>
        <color theme="1"/>
        <rFont val="Calibri"/>
        <family val="2"/>
        <scheme val="minor"/>
      </rPr>
      <t>ONLINE</t>
    </r>
    <r>
      <rPr>
        <sz val="12"/>
        <color theme="1"/>
        <rFont val="Calibri"/>
        <family val="2"/>
        <scheme val="minor"/>
      </rPr>
      <t xml:space="preserve">) </t>
    </r>
  </si>
  <si>
    <t xml:space="preserve">Enter Office Hours </t>
  </si>
  <si>
    <r>
      <t xml:space="preserve">1)    Enter Days, must follow paradigm </t>
    </r>
    <r>
      <rPr>
        <b/>
        <i/>
        <sz val="12"/>
        <color theme="1"/>
        <rFont val="Calibri"/>
        <family val="2"/>
        <scheme val="minor"/>
      </rPr>
      <t>M, TuTh,  MWF, or MTuWThFSaSu</t>
    </r>
  </si>
  <si>
    <t xml:space="preserve">2)    Enter Start Time,  must follow paradigm (3: or 3:15) </t>
  </si>
  <si>
    <t xml:space="preserve">3)    Enter End Time,  must follow paradigm (3: or 3:15) </t>
  </si>
  <si>
    <r>
      <t xml:space="preserve">4)    If applicable, enter Campus (if ONLINE enter </t>
    </r>
    <r>
      <rPr>
        <b/>
        <sz val="12"/>
        <color theme="1"/>
        <rFont val="Calibri"/>
        <family val="2"/>
        <scheme val="minor"/>
      </rPr>
      <t>ONLINE</t>
    </r>
    <r>
      <rPr>
        <sz val="12"/>
        <color theme="1"/>
        <rFont val="Calibri"/>
        <family val="2"/>
        <scheme val="minor"/>
      </rPr>
      <t>)</t>
    </r>
  </si>
  <si>
    <r>
      <t xml:space="preserve">5)    If applicable enter location (if ONLINE enter </t>
    </r>
    <r>
      <rPr>
        <b/>
        <sz val="12"/>
        <color theme="1"/>
        <rFont val="Calibri"/>
        <family val="2"/>
        <scheme val="minor"/>
      </rPr>
      <t>ONLINE</t>
    </r>
    <r>
      <rPr>
        <sz val="12"/>
        <color theme="1"/>
        <rFont val="Calibri"/>
        <family val="2"/>
        <scheme val="minor"/>
      </rPr>
      <t xml:space="preserve">) </t>
    </r>
  </si>
  <si>
    <t>Calculations occur on row 28</t>
  </si>
  <si>
    <t>Office Hours</t>
  </si>
  <si>
    <t xml:space="preserve">Will be highlighted in yellow if below (10). Please keep in mind there are situations where this is expected </t>
  </si>
  <si>
    <t>Will shift to green when total of class contact, release, office, and instructional support are 30 hours or greater</t>
  </si>
  <si>
    <t>Manual Form (if Needed)</t>
  </si>
  <si>
    <t>1)     Override appropriate fields</t>
  </si>
  <si>
    <t>2)     Enter comment as to why Manual Form was used</t>
  </si>
  <si>
    <t>3)     Forward to Administrative Supervisor</t>
  </si>
  <si>
    <t>Deans, Chairs, and Program Managers</t>
  </si>
  <si>
    <t xml:space="preserve">           1) Office hours calculation (G28) is only summing A session. If other office hours schedules are created for B and/or C session those totals will need to be verified against (G28)</t>
  </si>
  <si>
    <t xml:space="preserve">           2) Cell (I28) should always equal 30 or greater</t>
  </si>
  <si>
    <t xml:space="preserve">           3) If you run into specifics that you would like updated please email me</t>
  </si>
  <si>
    <t>ClassDD</t>
  </si>
  <si>
    <t>Contact Hours</t>
  </si>
  <si>
    <t xml:space="preserve">Session DD </t>
  </si>
  <si>
    <t>Length</t>
  </si>
  <si>
    <t>TERM</t>
  </si>
  <si>
    <t>DAY</t>
  </si>
  <si>
    <t>Campus</t>
  </si>
  <si>
    <t>Time</t>
  </si>
  <si>
    <t>com4945</t>
  </si>
  <si>
    <t>AAE0001A</t>
  </si>
  <si>
    <t>Online</t>
  </si>
  <si>
    <t>6:05AM</t>
  </si>
  <si>
    <t>F</t>
  </si>
  <si>
    <t>AAE0001N</t>
  </si>
  <si>
    <t>M</t>
  </si>
  <si>
    <t>ATC</t>
  </si>
  <si>
    <t>6:10AM</t>
  </si>
  <si>
    <t>FSaSu</t>
  </si>
  <si>
    <t>ABX0125A</t>
  </si>
  <si>
    <t>Tu</t>
  </si>
  <si>
    <t>Deerwood</t>
  </si>
  <si>
    <t>6:15AM</t>
  </si>
  <si>
    <t>ABX0125B</t>
  </si>
  <si>
    <t>W</t>
  </si>
  <si>
    <t>Downtown</t>
  </si>
  <si>
    <t>6:20AM</t>
  </si>
  <si>
    <t>MT</t>
  </si>
  <si>
    <t>ABX0125C</t>
  </si>
  <si>
    <t>Th</t>
  </si>
  <si>
    <t>Kent</t>
  </si>
  <si>
    <t>6:25AM</t>
  </si>
  <si>
    <t>MTh</t>
  </si>
  <si>
    <t>ABX0125D</t>
  </si>
  <si>
    <t>North</t>
  </si>
  <si>
    <t>6:30AM</t>
  </si>
  <si>
    <t>MTTh</t>
  </si>
  <si>
    <t>ABX0125E</t>
  </si>
  <si>
    <t xml:space="preserve">Sa </t>
  </si>
  <si>
    <t>South</t>
  </si>
  <si>
    <t>6:35AM</t>
  </si>
  <si>
    <t>MTuW</t>
  </si>
  <si>
    <t>ABX0125N</t>
  </si>
  <si>
    <t>Su</t>
  </si>
  <si>
    <t>Cecil</t>
  </si>
  <si>
    <t>6:40AM</t>
  </si>
  <si>
    <t>MTuWTh</t>
  </si>
  <si>
    <t>ABX0126A</t>
  </si>
  <si>
    <t>Nassau</t>
  </si>
  <si>
    <t>6:45AM</t>
  </si>
  <si>
    <t>MTuWThF</t>
  </si>
  <si>
    <t>ABX0126B</t>
  </si>
  <si>
    <t>NAS Jax</t>
  </si>
  <si>
    <t>6:50AM</t>
  </si>
  <si>
    <t>MW</t>
  </si>
  <si>
    <t>ABX0126C</t>
  </si>
  <si>
    <t>Mayport</t>
  </si>
  <si>
    <t>6:55AM</t>
  </si>
  <si>
    <t>MWF</t>
  </si>
  <si>
    <t>ABX0126D</t>
  </si>
  <si>
    <t>TuF</t>
  </si>
  <si>
    <t>Off Site</t>
  </si>
  <si>
    <t>7:00AM</t>
  </si>
  <si>
    <t>ABX0126E</t>
  </si>
  <si>
    <t>TuTh</t>
  </si>
  <si>
    <t>TBD</t>
  </si>
  <si>
    <t>7:05AM</t>
  </si>
  <si>
    <t>ABX0126N</t>
  </si>
  <si>
    <t>TuW</t>
  </si>
  <si>
    <t>7:10AM</t>
  </si>
  <si>
    <t>SaSu</t>
  </si>
  <si>
    <t>ABX0127A</t>
  </si>
  <si>
    <t>TuWTh</t>
  </si>
  <si>
    <t>7:15AM</t>
  </si>
  <si>
    <t>ABX0127B</t>
  </si>
  <si>
    <t>WF</t>
  </si>
  <si>
    <t>7:20AM</t>
  </si>
  <si>
    <t>ABX0127C</t>
  </si>
  <si>
    <t>7:25AM</t>
  </si>
  <si>
    <t>ThFSa</t>
  </si>
  <si>
    <t>ABX0127D</t>
  </si>
  <si>
    <t>7:30AM</t>
  </si>
  <si>
    <t>ABX0127E</t>
  </si>
  <si>
    <t>7:35AM</t>
  </si>
  <si>
    <t>ABX0127N</t>
  </si>
  <si>
    <t>7:40AM</t>
  </si>
  <si>
    <t>ABX0215A</t>
  </si>
  <si>
    <t>7:45AM</t>
  </si>
  <si>
    <t>Component</t>
  </si>
  <si>
    <t>ABX0215B</t>
  </si>
  <si>
    <t>7:50AM</t>
  </si>
  <si>
    <t>ABX0215C</t>
  </si>
  <si>
    <t>7:55AM</t>
  </si>
  <si>
    <t>ABX0215D</t>
  </si>
  <si>
    <t>8:00AM</t>
  </si>
  <si>
    <t>ABX0215E</t>
  </si>
  <si>
    <t>8:05AM</t>
  </si>
  <si>
    <t>ABX0215N</t>
  </si>
  <si>
    <t>8:10AM</t>
  </si>
  <si>
    <t>ABX0216A</t>
  </si>
  <si>
    <t>8:15AM</t>
  </si>
  <si>
    <t>ABX0216B</t>
  </si>
  <si>
    <t>8:20AM</t>
  </si>
  <si>
    <t>ABX0216C</t>
  </si>
  <si>
    <t>8:25AM</t>
  </si>
  <si>
    <t>ABX0216D</t>
  </si>
  <si>
    <t>8:30AM</t>
  </si>
  <si>
    <t>ABX0216E</t>
  </si>
  <si>
    <t>8:35AM</t>
  </si>
  <si>
    <t>ABX0216N</t>
  </si>
  <si>
    <t>8:40AM</t>
  </si>
  <si>
    <t>ABX0217A</t>
  </si>
  <si>
    <t>8:45AM</t>
  </si>
  <si>
    <t>8:50AM</t>
  </si>
  <si>
    <t>ABX0217B</t>
  </si>
  <si>
    <t>8:55AM</t>
  </si>
  <si>
    <t>ABX0217C</t>
  </si>
  <si>
    <t>9:00AM</t>
  </si>
  <si>
    <t>ABX0217D</t>
  </si>
  <si>
    <t>9:05AM</t>
  </si>
  <si>
    <t>ABX0217E</t>
  </si>
  <si>
    <t>9:10AM</t>
  </si>
  <si>
    <t>ABX0217N</t>
  </si>
  <si>
    <t>9:15AM</t>
  </si>
  <si>
    <t>ABX0335A</t>
  </si>
  <si>
    <t>9:20AM</t>
  </si>
  <si>
    <t>ABX0335B</t>
  </si>
  <si>
    <t>9:25AM</t>
  </si>
  <si>
    <t>ABX0335C</t>
  </si>
  <si>
    <t>9:30AM</t>
  </si>
  <si>
    <t>ABX0335D</t>
  </si>
  <si>
    <t>9:35AM</t>
  </si>
  <si>
    <t>ABX0335E</t>
  </si>
  <si>
    <t>9:40AM</t>
  </si>
  <si>
    <t>ABX0335N</t>
  </si>
  <si>
    <t>9:45AM</t>
  </si>
  <si>
    <t>ABX0336A</t>
  </si>
  <si>
    <t>9:50AM</t>
  </si>
  <si>
    <t>ABX0336B</t>
  </si>
  <si>
    <t>9:55AM</t>
  </si>
  <si>
    <t>ABX0336C</t>
  </si>
  <si>
    <t>10:00AM</t>
  </si>
  <si>
    <t>ABX0336D</t>
  </si>
  <si>
    <t>10:05AM</t>
  </si>
  <si>
    <t>ABX0336E</t>
  </si>
  <si>
    <t>10:10AM</t>
  </si>
  <si>
    <t>ABX0336N</t>
  </si>
  <si>
    <t>10:15AM</t>
  </si>
  <si>
    <t>ABX0337A</t>
  </si>
  <si>
    <t>10:20AM</t>
  </si>
  <si>
    <t>ABX0337B</t>
  </si>
  <si>
    <t>10:25AM</t>
  </si>
  <si>
    <t>ABX0337C</t>
  </si>
  <si>
    <t>10:30AM</t>
  </si>
  <si>
    <t>ABX0337D</t>
  </si>
  <si>
    <t>10:35AM</t>
  </si>
  <si>
    <t>ABX0337E</t>
  </si>
  <si>
    <t>10:40AM</t>
  </si>
  <si>
    <t>ABX0337N</t>
  </si>
  <si>
    <t>10:45AM</t>
  </si>
  <si>
    <t>ACG2021</t>
  </si>
  <si>
    <t>10:50AM</t>
  </si>
  <si>
    <t>ACG2030</t>
  </si>
  <si>
    <t>10:55AM</t>
  </si>
  <si>
    <t>ACG2071</t>
  </si>
  <si>
    <t>11:00AM</t>
  </si>
  <si>
    <t>ACG2450</t>
  </si>
  <si>
    <t>11:05AM</t>
  </si>
  <si>
    <t>ACG2680</t>
  </si>
  <si>
    <t>11:10AM</t>
  </si>
  <si>
    <t>ACG3024</t>
  </si>
  <si>
    <t>11:15AM</t>
  </si>
  <si>
    <t>ACR0001</t>
  </si>
  <si>
    <t>11:20AM</t>
  </si>
  <si>
    <t>ACR0001L</t>
  </si>
  <si>
    <t>11:25AM</t>
  </si>
  <si>
    <t>ACR0002</t>
  </si>
  <si>
    <t>11:30AM</t>
  </si>
  <si>
    <t>ACR0002L</t>
  </si>
  <si>
    <t>11:35AM</t>
  </si>
  <si>
    <t>ACR0100</t>
  </si>
  <si>
    <t>11:40AM</t>
  </si>
  <si>
    <t>ACR0102</t>
  </si>
  <si>
    <t>11:45AM</t>
  </si>
  <si>
    <t>ACR0575</t>
  </si>
  <si>
    <t>11:50AM</t>
  </si>
  <si>
    <t>ACR0577</t>
  </si>
  <si>
    <t>11:55AM</t>
  </si>
  <si>
    <t>ACR0578</t>
  </si>
  <si>
    <t>12:00PM</t>
  </si>
  <si>
    <t>ACR0621</t>
  </si>
  <si>
    <t>12:05PM</t>
  </si>
  <si>
    <t>ACR0622</t>
  </si>
  <si>
    <t>12:10PM</t>
  </si>
  <si>
    <t>ACR1611</t>
  </si>
  <si>
    <t>12:15PM</t>
  </si>
  <si>
    <t>ACR1947</t>
  </si>
  <si>
    <t>12:20PM</t>
  </si>
  <si>
    <t>ADV2000</t>
  </si>
  <si>
    <t>12:25PM</t>
  </si>
  <si>
    <t>AER0014</t>
  </si>
  <si>
    <t>12:30PM</t>
  </si>
  <si>
    <t>AER1081C</t>
  </si>
  <si>
    <t>12:35PM</t>
  </si>
  <si>
    <t>AER1198</t>
  </si>
  <si>
    <t>12:40PM</t>
  </si>
  <si>
    <t>AER1291</t>
  </si>
  <si>
    <t>12:45PM</t>
  </si>
  <si>
    <t>AER1398</t>
  </si>
  <si>
    <t>12:50PM</t>
  </si>
  <si>
    <t>AER1498</t>
  </si>
  <si>
    <t>12:55PM</t>
  </si>
  <si>
    <t>AER1598</t>
  </si>
  <si>
    <t>1:00PM</t>
  </si>
  <si>
    <t>AER1694C</t>
  </si>
  <si>
    <t>1:05PM</t>
  </si>
  <si>
    <t>AER1798C</t>
  </si>
  <si>
    <t>1:10PM</t>
  </si>
  <si>
    <t>AER1933L</t>
  </si>
  <si>
    <t>1:15PM</t>
  </si>
  <si>
    <t>AER2695C</t>
  </si>
  <si>
    <t>1:20PM</t>
  </si>
  <si>
    <t>AER2895C</t>
  </si>
  <si>
    <t>1:25PM</t>
  </si>
  <si>
    <t>AER2896</t>
  </si>
  <si>
    <t>1:30PM</t>
  </si>
  <si>
    <t>AER2899</t>
  </si>
  <si>
    <t>1:35PM</t>
  </si>
  <si>
    <t>AER2957</t>
  </si>
  <si>
    <t>1:40PM</t>
  </si>
  <si>
    <t>AER2958</t>
  </si>
  <si>
    <t>1:45PM</t>
  </si>
  <si>
    <t>AHS0160A</t>
  </si>
  <si>
    <t>1:50PM</t>
  </si>
  <si>
    <t>AHS0160B</t>
  </si>
  <si>
    <t>1:55PM</t>
  </si>
  <si>
    <t>AHS0160C</t>
  </si>
  <si>
    <t>2:00PM</t>
  </si>
  <si>
    <t>AHS0160D</t>
  </si>
  <si>
    <t>2:05PM</t>
  </si>
  <si>
    <t>AHS0160E</t>
  </si>
  <si>
    <t>2:10PM</t>
  </si>
  <si>
    <t>AHS0160N</t>
  </si>
  <si>
    <t>2:15PM</t>
  </si>
  <si>
    <t>AHS0161A</t>
  </si>
  <si>
    <t>2:20PM</t>
  </si>
  <si>
    <t>AHS0161B</t>
  </si>
  <si>
    <t>2:25PM</t>
  </si>
  <si>
    <t>AHS0161C</t>
  </si>
  <si>
    <t>2:30PM</t>
  </si>
  <si>
    <t>AHS0161D</t>
  </si>
  <si>
    <t>2:35PM</t>
  </si>
  <si>
    <t>AHS0161E</t>
  </si>
  <si>
    <t>2:40PM</t>
  </si>
  <si>
    <t>AHS0161N</t>
  </si>
  <si>
    <t>2:45PM</t>
  </si>
  <si>
    <t>AHS0162A</t>
  </si>
  <si>
    <t>2:50PM</t>
  </si>
  <si>
    <t>AHS0162B</t>
  </si>
  <si>
    <t>2:55PM</t>
  </si>
  <si>
    <t>AHS0162C</t>
  </si>
  <si>
    <t>3:00PM</t>
  </si>
  <si>
    <t>AHS0162D</t>
  </si>
  <si>
    <t>3:05PM</t>
  </si>
  <si>
    <t>AHS0162E</t>
  </si>
  <si>
    <t>3:10PM</t>
  </si>
  <si>
    <t>AHS0162N</t>
  </si>
  <si>
    <t>3:15PM</t>
  </si>
  <si>
    <t>AHS0163A</t>
  </si>
  <si>
    <t>3:20PM</t>
  </si>
  <si>
    <t>AHS0163B</t>
  </si>
  <si>
    <t>3:25PM</t>
  </si>
  <si>
    <t>AHS0163C</t>
  </si>
  <si>
    <t>3:30PM</t>
  </si>
  <si>
    <t>AHS0163D</t>
  </si>
  <si>
    <t>3:35PM</t>
  </si>
  <si>
    <t>AHS0163E</t>
  </si>
  <si>
    <t>3:40PM</t>
  </si>
  <si>
    <t>AHS0163N</t>
  </si>
  <si>
    <t>3:45PM</t>
  </si>
  <si>
    <t>AHS0164A</t>
  </si>
  <si>
    <t>3:50PM</t>
  </si>
  <si>
    <t>AHS0164B</t>
  </si>
  <si>
    <t>3:55PM</t>
  </si>
  <si>
    <t>AHS0164C</t>
  </si>
  <si>
    <t>4:00PM</t>
  </si>
  <si>
    <t>AHS0164D</t>
  </si>
  <si>
    <t>4:05PM</t>
  </si>
  <si>
    <t>AHS0164E</t>
  </si>
  <si>
    <t>4:10PM</t>
  </si>
  <si>
    <t>AHS0164N</t>
  </si>
  <si>
    <t>4:15PM</t>
  </si>
  <si>
    <t>AHS0165A</t>
  </si>
  <si>
    <t>4:20PM</t>
  </si>
  <si>
    <t>AHS0165B</t>
  </si>
  <si>
    <t>4:25PM</t>
  </si>
  <si>
    <t>AHS0165C</t>
  </si>
  <si>
    <t>4:30PM</t>
  </si>
  <si>
    <t>AHS0165D</t>
  </si>
  <si>
    <t>4:35PM</t>
  </si>
  <si>
    <t>AHS0165E</t>
  </si>
  <si>
    <t>4:40PM</t>
  </si>
  <si>
    <t>AHS0165N</t>
  </si>
  <si>
    <t>4:45PM</t>
  </si>
  <si>
    <t>AHS0166A</t>
  </si>
  <si>
    <t>4:50PM</t>
  </si>
  <si>
    <t>AHS0166B</t>
  </si>
  <si>
    <t>4:55PM</t>
  </si>
  <si>
    <t>AHS0166C</t>
  </si>
  <si>
    <t>5:00PM</t>
  </si>
  <si>
    <t>AHS0166D</t>
  </si>
  <si>
    <t>5:05PM</t>
  </si>
  <si>
    <t>AHS0166E</t>
  </si>
  <si>
    <t>5:10PM</t>
  </si>
  <si>
    <t>AHS0166N</t>
  </si>
  <si>
    <t>5:15PM</t>
  </si>
  <si>
    <t>AHS0167A</t>
  </si>
  <si>
    <t>5:20PM</t>
  </si>
  <si>
    <t>AHS0167B</t>
  </si>
  <si>
    <t>5:25PM</t>
  </si>
  <si>
    <t>AHS0167C</t>
  </si>
  <si>
    <t>5:30PM</t>
  </si>
  <si>
    <t>AHS0167D</t>
  </si>
  <si>
    <t>5:35PM</t>
  </si>
  <si>
    <t>AHS0167E</t>
  </si>
  <si>
    <t>5:40PM</t>
  </si>
  <si>
    <t>AHS0167N</t>
  </si>
  <si>
    <t>5:45PM</t>
  </si>
  <si>
    <t>AHS0260A</t>
  </si>
  <si>
    <t>5:50PM</t>
  </si>
  <si>
    <t>AHS0260B</t>
  </si>
  <si>
    <t>5:55PM</t>
  </si>
  <si>
    <t>AHS0260C</t>
  </si>
  <si>
    <t>6:00PM</t>
  </si>
  <si>
    <t>AHS0260D</t>
  </si>
  <si>
    <t>6:05PM</t>
  </si>
  <si>
    <t>AHS0260E</t>
  </si>
  <si>
    <t>6:10PM</t>
  </si>
  <si>
    <t>AHS0260N</t>
  </si>
  <si>
    <t>6:15PM</t>
  </si>
  <si>
    <t>AHS0261A</t>
  </si>
  <si>
    <t>6:20PM</t>
  </si>
  <si>
    <t>AHS0261B</t>
  </si>
  <si>
    <t>6:25PM</t>
  </si>
  <si>
    <t>AHS0261C</t>
  </si>
  <si>
    <t>6:30PM</t>
  </si>
  <si>
    <t>AHS0261D</t>
  </si>
  <si>
    <t>6:35PM</t>
  </si>
  <si>
    <t>AHS0261E</t>
  </si>
  <si>
    <t>6:40PM</t>
  </si>
  <si>
    <t>AHS0261N</t>
  </si>
  <si>
    <t>6:45PM</t>
  </si>
  <si>
    <t>AHS0262A</t>
  </si>
  <si>
    <t>6:50PM</t>
  </si>
  <si>
    <t>AHS0262B</t>
  </si>
  <si>
    <t>6:55PM</t>
  </si>
  <si>
    <t>AHS0262C</t>
  </si>
  <si>
    <t>7:00PM</t>
  </si>
  <si>
    <t>AHS0262D</t>
  </si>
  <si>
    <t>7:05PM</t>
  </si>
  <si>
    <t>AHS0262E</t>
  </si>
  <si>
    <t>7:10PM</t>
  </si>
  <si>
    <t>AHS0262N</t>
  </si>
  <si>
    <t>7:15PM</t>
  </si>
  <si>
    <t>AHS0263A</t>
  </si>
  <si>
    <t>7:20PM</t>
  </si>
  <si>
    <t>AHS0263B</t>
  </si>
  <si>
    <t>7:25PM</t>
  </si>
  <si>
    <t>AHS0263C</t>
  </si>
  <si>
    <t>7:30PM</t>
  </si>
  <si>
    <t>AHS0263D</t>
  </si>
  <si>
    <t>7:35PM</t>
  </si>
  <si>
    <t>AHS0263E</t>
  </si>
  <si>
    <t>7:40PM</t>
  </si>
  <si>
    <t>AHS0263N</t>
  </si>
  <si>
    <t>7:45PM</t>
  </si>
  <si>
    <t>AHS0264A</t>
  </si>
  <si>
    <t>7:50PM</t>
  </si>
  <si>
    <t>AHS0264B</t>
  </si>
  <si>
    <t>7:55PM</t>
  </si>
  <si>
    <t>AHS0264C</t>
  </si>
  <si>
    <t>8:00PM</t>
  </si>
  <si>
    <t>AHS0264D</t>
  </si>
  <si>
    <t>8:05PM</t>
  </si>
  <si>
    <t>AHS0264E</t>
  </si>
  <si>
    <t>8:10PM</t>
  </si>
  <si>
    <t>AHS0264N</t>
  </si>
  <si>
    <t>8:15PM</t>
  </si>
  <si>
    <t>AHS0265A</t>
  </si>
  <si>
    <t>8:20PM</t>
  </si>
  <si>
    <t>AHS0265B</t>
  </si>
  <si>
    <t>8:25PM</t>
  </si>
  <si>
    <t>AHS0265C</t>
  </si>
  <si>
    <t>8:30PM</t>
  </si>
  <si>
    <t>AHS0265D</t>
  </si>
  <si>
    <t>8:35PM</t>
  </si>
  <si>
    <t>AHS0265E</t>
  </si>
  <si>
    <t>8:40PM</t>
  </si>
  <si>
    <t>AHS0265N</t>
  </si>
  <si>
    <t>8:45PM</t>
  </si>
  <si>
    <t>AHS0266A</t>
  </si>
  <si>
    <t>8:50PM</t>
  </si>
  <si>
    <t>AHS0266B</t>
  </si>
  <si>
    <t>8:55PM</t>
  </si>
  <si>
    <t>AHS0266C</t>
  </si>
  <si>
    <t>9:00PM</t>
  </si>
  <si>
    <t>AHS0266D</t>
  </si>
  <si>
    <t>9:05PM</t>
  </si>
  <si>
    <t>AHS0266E</t>
  </si>
  <si>
    <t>9:10PM</t>
  </si>
  <si>
    <t>AHS0266N</t>
  </si>
  <si>
    <t>9:15PM</t>
  </si>
  <si>
    <t>AHS0267A</t>
  </si>
  <si>
    <t>9:20PM</t>
  </si>
  <si>
    <t>AHS0267B</t>
  </si>
  <si>
    <t>9:25PM</t>
  </si>
  <si>
    <t>AHS0267C</t>
  </si>
  <si>
    <t>9:30PM</t>
  </si>
  <si>
    <t>AHS0267D</t>
  </si>
  <si>
    <t>9:35PM</t>
  </si>
  <si>
    <t>AHS0267E</t>
  </si>
  <si>
    <t>9:40PM</t>
  </si>
  <si>
    <t>AHS0267N</t>
  </si>
  <si>
    <t>9:45PM</t>
  </si>
  <si>
    <t>AHS0268A</t>
  </si>
  <si>
    <t>9:50PM</t>
  </si>
  <si>
    <t>AHS0268B</t>
  </si>
  <si>
    <t>9:55PM</t>
  </si>
  <si>
    <t>AHS0268C</t>
  </si>
  <si>
    <t>10:00PM</t>
  </si>
  <si>
    <t>AHS0268D</t>
  </si>
  <si>
    <t>10:05PM</t>
  </si>
  <si>
    <t>AHS0268N</t>
  </si>
  <si>
    <t>10:10PM</t>
  </si>
  <si>
    <t>AHS0269A</t>
  </si>
  <si>
    <t>10:15PM</t>
  </si>
  <si>
    <t>AHS0269B</t>
  </si>
  <si>
    <t>10:20PM</t>
  </si>
  <si>
    <t>AHS0269C</t>
  </si>
  <si>
    <t>10:25PM</t>
  </si>
  <si>
    <t>AHS0269D</t>
  </si>
  <si>
    <t>10:30PM</t>
  </si>
  <si>
    <t>AHS0269E</t>
  </si>
  <si>
    <t>10:35PM</t>
  </si>
  <si>
    <t>AHS0269N</t>
  </si>
  <si>
    <t>10:40PM</t>
  </si>
  <si>
    <t>AHS0360A</t>
  </si>
  <si>
    <t>10:45PM</t>
  </si>
  <si>
    <t>AHS0360B</t>
  </si>
  <si>
    <t>10:50PM</t>
  </si>
  <si>
    <t>AHS0360C</t>
  </si>
  <si>
    <t>10:55PM</t>
  </si>
  <si>
    <t>AHS0360D</t>
  </si>
  <si>
    <t>11:00PM</t>
  </si>
  <si>
    <t>AHS0360E</t>
  </si>
  <si>
    <t>11:05PM</t>
  </si>
  <si>
    <t>AHS0360N</t>
  </si>
  <si>
    <t>11:10PM</t>
  </si>
  <si>
    <t>AHS0361A</t>
  </si>
  <si>
    <t>11:15PM</t>
  </si>
  <si>
    <t>AHS0361B</t>
  </si>
  <si>
    <t>11:20PM</t>
  </si>
  <si>
    <t>AHS0361C</t>
  </si>
  <si>
    <t>11:25PM</t>
  </si>
  <si>
    <t>AHS0361D</t>
  </si>
  <si>
    <t>11:30PM</t>
  </si>
  <si>
    <t>AHS0361E</t>
  </si>
  <si>
    <t>11:35PM</t>
  </si>
  <si>
    <t>AHS0361N</t>
  </si>
  <si>
    <t>11:40PM</t>
  </si>
  <si>
    <t>AHS0362A</t>
  </si>
  <si>
    <t>11:45PM</t>
  </si>
  <si>
    <t>AHS0362B</t>
  </si>
  <si>
    <t>11:50PM</t>
  </si>
  <si>
    <t>AHS0362C</t>
  </si>
  <si>
    <t>11:55PM</t>
  </si>
  <si>
    <t>AHS0362D</t>
  </si>
  <si>
    <t>12:00AM</t>
  </si>
  <si>
    <t>AHS0362E</t>
  </si>
  <si>
    <t>12:05AM</t>
  </si>
  <si>
    <t>AHS0362N</t>
  </si>
  <si>
    <t>AHS0363A</t>
  </si>
  <si>
    <t>AHS0363B</t>
  </si>
  <si>
    <t>AHS0363C</t>
  </si>
  <si>
    <t>AHS0363D</t>
  </si>
  <si>
    <t>AHS0363E</t>
  </si>
  <si>
    <t>AHS0363N</t>
  </si>
  <si>
    <t>AHS0364A</t>
  </si>
  <si>
    <t>AHS0364B</t>
  </si>
  <si>
    <t>AHS0364C</t>
  </si>
  <si>
    <t>AHS0364D</t>
  </si>
  <si>
    <t>AHS0364E</t>
  </si>
  <si>
    <t>AHS0364N</t>
  </si>
  <si>
    <t>AHS0365A</t>
  </si>
  <si>
    <t>AHS0365B</t>
  </si>
  <si>
    <t>AHS0365C</t>
  </si>
  <si>
    <t>AHS0365D</t>
  </si>
  <si>
    <t>AHS0365E</t>
  </si>
  <si>
    <t>AHS0365N</t>
  </si>
  <si>
    <t>AHS0366A</t>
  </si>
  <si>
    <t>AHS0366B</t>
  </si>
  <si>
    <t>AHS0366C</t>
  </si>
  <si>
    <t>AHS0366D</t>
  </si>
  <si>
    <t>AHS0366E</t>
  </si>
  <si>
    <t>AHS0366N</t>
  </si>
  <si>
    <t>AHS0367A</t>
  </si>
  <si>
    <t>AHS0367B</t>
  </si>
  <si>
    <t>AHS0367C</t>
  </si>
  <si>
    <t>AHS0367D</t>
  </si>
  <si>
    <t>AHS0367E</t>
  </si>
  <si>
    <t>AHS0367N</t>
  </si>
  <si>
    <t>AHS0368A</t>
  </si>
  <si>
    <t>AHS0368B</t>
  </si>
  <si>
    <t>AHS0368C</t>
  </si>
  <si>
    <t>AHS0368D</t>
  </si>
  <si>
    <t>AHS0368E</t>
  </si>
  <si>
    <t>AHS0368N</t>
  </si>
  <si>
    <t>AHS0369A</t>
  </si>
  <si>
    <t>AHS0369B</t>
  </si>
  <si>
    <t>AHS0369C</t>
  </si>
  <si>
    <t>AHS0369D</t>
  </si>
  <si>
    <t>AHS0369E</t>
  </si>
  <si>
    <t>AHS0369N</t>
  </si>
  <si>
    <t>AHS0370A</t>
  </si>
  <si>
    <t>AHS0370B</t>
  </si>
  <si>
    <t>AHS0370C</t>
  </si>
  <si>
    <t>AHS0370D</t>
  </si>
  <si>
    <t>AHS0370E</t>
  </si>
  <si>
    <t>AHS0370N</t>
  </si>
  <si>
    <t>AHS0371A</t>
  </si>
  <si>
    <t>AHS0371B</t>
  </si>
  <si>
    <t>AHS0371C</t>
  </si>
  <si>
    <t>AHS0371D</t>
  </si>
  <si>
    <t>AHS0371E</t>
  </si>
  <si>
    <t>AHS0371N</t>
  </si>
  <si>
    <t>AHS0372A</t>
  </si>
  <si>
    <t>AHS0372B</t>
  </si>
  <si>
    <t>AHS0372C</t>
  </si>
  <si>
    <t>AHS0372D</t>
  </si>
  <si>
    <t>AHS0372E</t>
  </si>
  <si>
    <t>AHS0372N</t>
  </si>
  <si>
    <t>AHS0373A</t>
  </si>
  <si>
    <t>AHS0373B</t>
  </si>
  <si>
    <t>AHS0373C</t>
  </si>
  <si>
    <t>AHS0373D</t>
  </si>
  <si>
    <t>AHS0373E</t>
  </si>
  <si>
    <t>AHS0373N</t>
  </si>
  <si>
    <t>AHS0374A</t>
  </si>
  <si>
    <t>AHS0374B</t>
  </si>
  <si>
    <t>AHS0374C</t>
  </si>
  <si>
    <t>AHS0374D</t>
  </si>
  <si>
    <t>AHS0374E</t>
  </si>
  <si>
    <t>AHS0374N</t>
  </si>
  <si>
    <t>AHS0375A</t>
  </si>
  <si>
    <t>AHS0375B</t>
  </si>
  <si>
    <t>AHS0375C</t>
  </si>
  <si>
    <t>AHS0375D</t>
  </si>
  <si>
    <t>AHS0375E</t>
  </si>
  <si>
    <t>AHS0375N</t>
  </si>
  <si>
    <t>AHS0376A</t>
  </si>
  <si>
    <t>AHS0376B</t>
  </si>
  <si>
    <t>AHS0376C</t>
  </si>
  <si>
    <t>AHS0376D</t>
  </si>
  <si>
    <t>AHS0376E</t>
  </si>
  <si>
    <t>AHS0376N</t>
  </si>
  <si>
    <t>AHS0377A</t>
  </si>
  <si>
    <t>AHS0377B</t>
  </si>
  <si>
    <t>AHS0377C</t>
  </si>
  <si>
    <t>AHS0377D</t>
  </si>
  <si>
    <t>AHS0377E</t>
  </si>
  <si>
    <t>AHS0377N</t>
  </si>
  <si>
    <t>AHS0378A</t>
  </si>
  <si>
    <t>AHS0378B</t>
  </si>
  <si>
    <t>AHS0378C</t>
  </si>
  <si>
    <t>AHS0378D</t>
  </si>
  <si>
    <t>AHS0378E</t>
  </si>
  <si>
    <t>AHS0379A</t>
  </si>
  <si>
    <t>AHS0379B</t>
  </si>
  <si>
    <t>AHS0379C</t>
  </si>
  <si>
    <t>AHS0379D</t>
  </si>
  <si>
    <t>AHS0379E</t>
  </si>
  <si>
    <t>AHS0379N</t>
  </si>
  <si>
    <t>AHS0460A</t>
  </si>
  <si>
    <t>AHS0460B</t>
  </si>
  <si>
    <t>AHS0460C</t>
  </si>
  <si>
    <t>AHS0460D</t>
  </si>
  <si>
    <t>AHS0460E</t>
  </si>
  <si>
    <t>AHS0460N</t>
  </si>
  <si>
    <t>AHS0461A</t>
  </si>
  <si>
    <t>AHS0461B</t>
  </si>
  <si>
    <t>AHS0461C</t>
  </si>
  <si>
    <t>AHS0461D</t>
  </si>
  <si>
    <t>AHS0461E</t>
  </si>
  <si>
    <t>AHS0461N</t>
  </si>
  <si>
    <t>AHS0462A</t>
  </si>
  <si>
    <t>AHS0462B</t>
  </si>
  <si>
    <t>AHS0462C</t>
  </si>
  <si>
    <t>AHS0462D</t>
  </si>
  <si>
    <t>AHS0462E</t>
  </si>
  <si>
    <t>AHS0462N</t>
  </si>
  <si>
    <t>AHS0463A</t>
  </si>
  <si>
    <t>AHS0463B</t>
  </si>
  <si>
    <t>AHS0463C</t>
  </si>
  <si>
    <t>AHS0463D</t>
  </si>
  <si>
    <t>AHS0463E</t>
  </si>
  <si>
    <t>AHS0463N</t>
  </si>
  <si>
    <t>AHS0464A</t>
  </si>
  <si>
    <t>AHS0464B</t>
  </si>
  <si>
    <t>AHS0464C</t>
  </si>
  <si>
    <t>AHS0464D</t>
  </si>
  <si>
    <t>AHS0464E</t>
  </si>
  <si>
    <t>AHS0465A</t>
  </si>
  <si>
    <t>AHS0465B</t>
  </si>
  <si>
    <t>AHS0465C</t>
  </si>
  <si>
    <t>AHS0465D</t>
  </si>
  <si>
    <t>AHS0465E</t>
  </si>
  <si>
    <t>AHS0466A</t>
  </si>
  <si>
    <t>AHS0466B</t>
  </si>
  <si>
    <t>AHS0466C</t>
  </si>
  <si>
    <t>AHS0466D</t>
  </si>
  <si>
    <t>AHS0466E</t>
  </si>
  <si>
    <t>AHS0467A</t>
  </si>
  <si>
    <t>AHS0467B</t>
  </si>
  <si>
    <t>AHS0467C</t>
  </si>
  <si>
    <t>AHS0467D</t>
  </si>
  <si>
    <t>AHS0467E</t>
  </si>
  <si>
    <t>AHS0468A</t>
  </si>
  <si>
    <t>AHS0468B</t>
  </si>
  <si>
    <t>AHS0468C</t>
  </si>
  <si>
    <t>AHS0468D</t>
  </si>
  <si>
    <t>AHS0468E</t>
  </si>
  <si>
    <t>AHS0468N</t>
  </si>
  <si>
    <t>AHS0469A</t>
  </si>
  <si>
    <t>AHS0469B</t>
  </si>
  <si>
    <t>AHS0469C</t>
  </si>
  <si>
    <t>AHS0469D</t>
  </si>
  <si>
    <t>AHS0469E</t>
  </si>
  <si>
    <t>AHS0469N</t>
  </si>
  <si>
    <t>AHS0506Y</t>
  </si>
  <si>
    <t>AHS0560A</t>
  </si>
  <si>
    <t>AHS0560B</t>
  </si>
  <si>
    <t>AHS0560C</t>
  </si>
  <si>
    <t>AHS0560D</t>
  </si>
  <si>
    <t>AHS0560E</t>
  </si>
  <si>
    <t>AHS0561A</t>
  </si>
  <si>
    <t>AHS0561B</t>
  </si>
  <si>
    <t>AHS0561C</t>
  </si>
  <si>
    <t>AHS0561D</t>
  </si>
  <si>
    <t>AHS0561E</t>
  </si>
  <si>
    <t>AHS0561N</t>
  </si>
  <si>
    <t>AHS0562A</t>
  </si>
  <si>
    <t>AHS0562B</t>
  </si>
  <si>
    <t>AHS0562C</t>
  </si>
  <si>
    <t>AHS0562D</t>
  </si>
  <si>
    <t>AHS0562E</t>
  </si>
  <si>
    <t>AHS0562N</t>
  </si>
  <si>
    <t>AHS0563A</t>
  </si>
  <si>
    <t>AHS0563B</t>
  </si>
  <si>
    <t>AHS0563C</t>
  </si>
  <si>
    <t>AHS0563D</t>
  </si>
  <si>
    <t>AHS0563E</t>
  </si>
  <si>
    <t>AHS0563N</t>
  </si>
  <si>
    <t>AHS0564A</t>
  </si>
  <si>
    <t>AHS0564B</t>
  </si>
  <si>
    <t>AHS0564C</t>
  </si>
  <si>
    <t>AHS0564D</t>
  </si>
  <si>
    <t>AHS0564E</t>
  </si>
  <si>
    <t>AHS0564N</t>
  </si>
  <si>
    <t>AHS0565A</t>
  </si>
  <si>
    <t>AHS0565B</t>
  </si>
  <si>
    <t>AHS0565C</t>
  </si>
  <si>
    <t>AHS0565D</t>
  </si>
  <si>
    <t>AHS0565E</t>
  </si>
  <si>
    <t>AHS0565N</t>
  </si>
  <si>
    <t>AHS0566A</t>
  </si>
  <si>
    <t>AHS0566B</t>
  </si>
  <si>
    <t>AHS0566C</t>
  </si>
  <si>
    <t>AHS0566D</t>
  </si>
  <si>
    <t>AHS0566E</t>
  </si>
  <si>
    <t>AHS0566N</t>
  </si>
  <si>
    <t>AHS0567A</t>
  </si>
  <si>
    <t>AHS0567B</t>
  </si>
  <si>
    <t>AHS0567C</t>
  </si>
  <si>
    <t>AHS0567D</t>
  </si>
  <si>
    <t>AHS0567E</t>
  </si>
  <si>
    <t>AHS0567N</t>
  </si>
  <si>
    <t>AHS0568A</t>
  </si>
  <si>
    <t>AHS0568B</t>
  </si>
  <si>
    <t>AHS0568C</t>
  </si>
  <si>
    <t>AHS0568D</t>
  </si>
  <si>
    <t>AHS0568E</t>
  </si>
  <si>
    <t>AHS0568N</t>
  </si>
  <si>
    <t>AHS0716</t>
  </si>
  <si>
    <t>AHS0732</t>
  </si>
  <si>
    <t>AHS0733</t>
  </si>
  <si>
    <t>AHS0972</t>
  </si>
  <si>
    <t>AHS0976</t>
  </si>
  <si>
    <t>AMH2010</t>
  </si>
  <si>
    <t>AMH2020</t>
  </si>
  <si>
    <t>AMH2047</t>
  </si>
  <si>
    <t>AMH2070</t>
  </si>
  <si>
    <t>AMH2092</t>
  </si>
  <si>
    <t>AMH2093</t>
  </si>
  <si>
    <t>AML2010</t>
  </si>
  <si>
    <t>AML2020</t>
  </si>
  <si>
    <t>AML2600</t>
  </si>
  <si>
    <t>AMT1231</t>
  </si>
  <si>
    <t>AMT1231L</t>
  </si>
  <si>
    <t>AMT1261</t>
  </si>
  <si>
    <t>AMT1261L</t>
  </si>
  <si>
    <t>AMT1751</t>
  </si>
  <si>
    <t>AMT1751L</t>
  </si>
  <si>
    <t>AMT1752</t>
  </si>
  <si>
    <t>AMT1752L</t>
  </si>
  <si>
    <t>AMT1753</t>
  </si>
  <si>
    <t>AMT1753L</t>
  </si>
  <si>
    <t>AMT1754</t>
  </si>
  <si>
    <t>AMT1754L</t>
  </si>
  <si>
    <t>AMT1761</t>
  </si>
  <si>
    <t>AMT1761L</t>
  </si>
  <si>
    <t>AMT1762</t>
  </si>
  <si>
    <t>AMT1762L</t>
  </si>
  <si>
    <t>AMT1763</t>
  </si>
  <si>
    <t>AMT1763L</t>
  </si>
  <si>
    <t>AMT1764</t>
  </si>
  <si>
    <t>AMT1764L</t>
  </si>
  <si>
    <t>AMT1771</t>
  </si>
  <si>
    <t>AMT1771L</t>
  </si>
  <si>
    <t>AMT1772</t>
  </si>
  <si>
    <t>AMT1772L</t>
  </si>
  <si>
    <t>AMT1773</t>
  </si>
  <si>
    <t>AMT1773L</t>
  </si>
  <si>
    <t>AMT1774</t>
  </si>
  <si>
    <t>AMT1774L</t>
  </si>
  <si>
    <t>ANT2000</t>
  </si>
  <si>
    <t>ANT2140</t>
  </si>
  <si>
    <t>ANT2410</t>
  </si>
  <si>
    <t>ANT2511</t>
  </si>
  <si>
    <t>APA2501</t>
  </si>
  <si>
    <t>APFD3045</t>
  </si>
  <si>
    <t>ARH2000</t>
  </si>
  <si>
    <t>ARH2050</t>
  </si>
  <si>
    <t>ARH2051</t>
  </si>
  <si>
    <t>ARR0005C</t>
  </si>
  <si>
    <t>ARR0006C</t>
  </si>
  <si>
    <t>ARR0021</t>
  </si>
  <si>
    <t>ARR0210L</t>
  </si>
  <si>
    <t>ARR0213L</t>
  </si>
  <si>
    <t>ARR0273</t>
  </si>
  <si>
    <t>ARR0290</t>
  </si>
  <si>
    <t>ARR0310C</t>
  </si>
  <si>
    <t>ARR0311C</t>
  </si>
  <si>
    <t>ARR0374</t>
  </si>
  <si>
    <t>ARR0411</t>
  </si>
  <si>
    <t>ARR0414C</t>
  </si>
  <si>
    <t>ARR0940</t>
  </si>
  <si>
    <t>ARR0941</t>
  </si>
  <si>
    <t>ARR0949</t>
  </si>
  <si>
    <t>ART1201C</t>
  </si>
  <si>
    <t>ART1300C</t>
  </si>
  <si>
    <t>ART1301C</t>
  </si>
  <si>
    <t>ART2203C</t>
  </si>
  <si>
    <t>ART2330C</t>
  </si>
  <si>
    <t>ART2400C</t>
  </si>
  <si>
    <t>ART2401C</t>
  </si>
  <si>
    <t>ART2500C</t>
  </si>
  <si>
    <t>ART2501C</t>
  </si>
  <si>
    <t>ART2540C</t>
  </si>
  <si>
    <t>ART2600C</t>
  </si>
  <si>
    <t>ART2701C</t>
  </si>
  <si>
    <t>ART2702C</t>
  </si>
  <si>
    <t>ART2750C</t>
  </si>
  <si>
    <t>ART2752C</t>
  </si>
  <si>
    <t>ART2753C</t>
  </si>
  <si>
    <t>ART2755C</t>
  </si>
  <si>
    <t>ART2808C</t>
  </si>
  <si>
    <t>ART2930C</t>
  </si>
  <si>
    <t>ART2955</t>
  </si>
  <si>
    <t>ASC1010</t>
  </si>
  <si>
    <t>ASC1210</t>
  </si>
  <si>
    <t>ASC1310</t>
  </si>
  <si>
    <t>ASC1610</t>
  </si>
  <si>
    <t>ASC2560</t>
  </si>
  <si>
    <t>ASC2870</t>
  </si>
  <si>
    <t>ASE0075A</t>
  </si>
  <si>
    <t>ASE0075B</t>
  </si>
  <si>
    <t>ASE0075C</t>
  </si>
  <si>
    <t>ASE0075D</t>
  </si>
  <si>
    <t>ASE0075E</t>
  </si>
  <si>
    <t>ASE0075N</t>
  </si>
  <si>
    <t>ASE0076A</t>
  </si>
  <si>
    <t>ASE0076B</t>
  </si>
  <si>
    <t>ASE0076C</t>
  </si>
  <si>
    <t>ASE0076D</t>
  </si>
  <si>
    <t>ASE0076E</t>
  </si>
  <si>
    <t>ASE0076N</t>
  </si>
  <si>
    <t>ASE0077A</t>
  </si>
  <si>
    <t>ASE0077B</t>
  </si>
  <si>
    <t>ASE0077C</t>
  </si>
  <si>
    <t>ASE0077D</t>
  </si>
  <si>
    <t>ASE0077E</t>
  </si>
  <si>
    <t>ASE0077N</t>
  </si>
  <si>
    <t>ASE0078A</t>
  </si>
  <si>
    <t>ASE0078B</t>
  </si>
  <si>
    <t>ASE0078C</t>
  </si>
  <si>
    <t>ASE0078D</t>
  </si>
  <si>
    <t>ASE0078E</t>
  </si>
  <si>
    <t>ASE0078N</t>
  </si>
  <si>
    <t>ASE0079A</t>
  </si>
  <si>
    <t>ASE0079B</t>
  </si>
  <si>
    <t>ASE0079C</t>
  </si>
  <si>
    <t>ASE0079D</t>
  </si>
  <si>
    <t>ASE0079E</t>
  </si>
  <si>
    <t>ASE0079N</t>
  </si>
  <si>
    <t>ASL1130</t>
  </si>
  <si>
    <t>ASL1140</t>
  </si>
  <si>
    <t>ASL1150</t>
  </si>
  <si>
    <t>ASL1210</t>
  </si>
  <si>
    <t>ASL1300</t>
  </si>
  <si>
    <t>ASL1430</t>
  </si>
  <si>
    <t>ASL2212</t>
  </si>
  <si>
    <t>ASL2510</t>
  </si>
  <si>
    <t>AST1002</t>
  </si>
  <si>
    <t>AST1002L</t>
  </si>
  <si>
    <t>AST2037</t>
  </si>
  <si>
    <t>AST2932</t>
  </si>
  <si>
    <t>AST2933</t>
  </si>
  <si>
    <t>ATF1108L</t>
  </si>
  <si>
    <t>ATF1109L</t>
  </si>
  <si>
    <t>ATF1600C</t>
  </si>
  <si>
    <t>ATF1601C</t>
  </si>
  <si>
    <t>ATF2201</t>
  </si>
  <si>
    <t>ATF2202</t>
  </si>
  <si>
    <t>ATF2203</t>
  </si>
  <si>
    <t>ATF2305</t>
  </si>
  <si>
    <t>ATF2400</t>
  </si>
  <si>
    <t>ATF2500</t>
  </si>
  <si>
    <t>ATF2510</t>
  </si>
  <si>
    <t>ATF2620C</t>
  </si>
  <si>
    <t>ATT1100</t>
  </si>
  <si>
    <t>ATT1110</t>
  </si>
  <si>
    <t>ATT1120</t>
  </si>
  <si>
    <t>ATT1810</t>
  </si>
  <si>
    <t>ATT2131</t>
  </si>
  <si>
    <t>ATT2640</t>
  </si>
  <si>
    <t>ATT2820</t>
  </si>
  <si>
    <t>ATT2822</t>
  </si>
  <si>
    <t>ATT2823</t>
  </si>
  <si>
    <t>ATT2824</t>
  </si>
  <si>
    <t>AVM1010</t>
  </si>
  <si>
    <t>AVM1440</t>
  </si>
  <si>
    <t>AVM1931</t>
  </si>
  <si>
    <t>AVM1942</t>
  </si>
  <si>
    <t>AVM2022</t>
  </si>
  <si>
    <t>AVM2120</t>
  </si>
  <si>
    <t>AVM2410</t>
  </si>
  <si>
    <t>AVM2510</t>
  </si>
  <si>
    <t>AVM2930</t>
  </si>
  <si>
    <t>AVM2931</t>
  </si>
  <si>
    <t>AVM2941</t>
  </si>
  <si>
    <t>BCH4024</t>
  </si>
  <si>
    <t>BCH4035C</t>
  </si>
  <si>
    <t>BCN1210</t>
  </si>
  <si>
    <t>BCN1210L</t>
  </si>
  <si>
    <t>BCN1251</t>
  </si>
  <si>
    <t>BCN1943</t>
  </si>
  <si>
    <t>BCN2226</t>
  </si>
  <si>
    <t>BCN2280</t>
  </si>
  <si>
    <t>BCN2405</t>
  </si>
  <si>
    <t>BCN2563</t>
  </si>
  <si>
    <t>BCN2614</t>
  </si>
  <si>
    <t>BCN2721</t>
  </si>
  <si>
    <t>BCN2732</t>
  </si>
  <si>
    <t>BCN2760</t>
  </si>
  <si>
    <t>BCN2781</t>
  </si>
  <si>
    <t>BCN2793</t>
  </si>
  <si>
    <t>BCV0139</t>
  </si>
  <si>
    <t>BCV0600</t>
  </si>
  <si>
    <t>BCV0601</t>
  </si>
  <si>
    <t>BCV0610</t>
  </si>
  <si>
    <t>BCV0641</t>
  </si>
  <si>
    <t>BCV0642</t>
  </si>
  <si>
    <t>BCV0660</t>
  </si>
  <si>
    <t>BCV0661</t>
  </si>
  <si>
    <t>BCV0662</t>
  </si>
  <si>
    <t>BED0344</t>
  </si>
  <si>
    <t>BED0379</t>
  </si>
  <si>
    <t>BED0760</t>
  </si>
  <si>
    <t>BOT1010C</t>
  </si>
  <si>
    <t>BRC3203</t>
  </si>
  <si>
    <t>BSC1005</t>
  </si>
  <si>
    <t>BSC1005L</t>
  </si>
  <si>
    <t>BSC1421C</t>
  </si>
  <si>
    <t>BSC1942</t>
  </si>
  <si>
    <t>BSC1943</t>
  </si>
  <si>
    <t>BSC2010C</t>
  </si>
  <si>
    <t>BSC2011C</t>
  </si>
  <si>
    <t>BSC2020C</t>
  </si>
  <si>
    <t>BSC2050</t>
  </si>
  <si>
    <t>BSC2060C</t>
  </si>
  <si>
    <t>BSC2085C</t>
  </si>
  <si>
    <t>BSC2086C</t>
  </si>
  <si>
    <t>BSC2093C</t>
  </si>
  <si>
    <t>BSC2094C</t>
  </si>
  <si>
    <t>BSC2250C</t>
  </si>
  <si>
    <t>BSC2419C</t>
  </si>
  <si>
    <t>BSC2420C</t>
  </si>
  <si>
    <t>BSC2427C</t>
  </si>
  <si>
    <t>BSC2435</t>
  </si>
  <si>
    <t>BSC2931</t>
  </si>
  <si>
    <t>BSC2933</t>
  </si>
  <si>
    <t>BUL2131</t>
  </si>
  <si>
    <t>BUL3130</t>
  </si>
  <si>
    <t>CAP1120C</t>
  </si>
  <si>
    <t>CAP2140</t>
  </si>
  <si>
    <t>CAP2141</t>
  </si>
  <si>
    <t>CAP2741C</t>
  </si>
  <si>
    <t>CAP2787C</t>
  </si>
  <si>
    <t>CCE0007</t>
  </si>
  <si>
    <t>CCE0008</t>
  </si>
  <si>
    <t>CCE0009</t>
  </si>
  <si>
    <t>CCE0010</t>
  </si>
  <si>
    <t>CCE0011</t>
  </si>
  <si>
    <t>CCE0012</t>
  </si>
  <si>
    <t>CCE0013</t>
  </si>
  <si>
    <t>CCE0014</t>
  </si>
  <si>
    <t>CCE0015</t>
  </si>
  <si>
    <t>CCE0016</t>
  </si>
  <si>
    <t>CCE0017</t>
  </si>
  <si>
    <t>CCE0018</t>
  </si>
  <si>
    <t>CCE0039</t>
  </si>
  <si>
    <t>CCE0040</t>
  </si>
  <si>
    <t>CCE0041</t>
  </si>
  <si>
    <t>CCE0080</t>
  </si>
  <si>
    <t>CCE0081</t>
  </si>
  <si>
    <t>CCE0082</t>
  </si>
  <si>
    <t>CCE0155</t>
  </si>
  <si>
    <t>CCE0213</t>
  </si>
  <si>
    <t>CCE0265</t>
  </si>
  <si>
    <t>CCE0302</t>
  </si>
  <si>
    <t>CCE0328</t>
  </si>
  <si>
    <t>CCE0329</t>
  </si>
  <si>
    <t>CCE0381</t>
  </si>
  <si>
    <t>CCE0387</t>
  </si>
  <si>
    <t>CCE0388</t>
  </si>
  <si>
    <t>CCE0390</t>
  </si>
  <si>
    <t>CCE0397</t>
  </si>
  <si>
    <t>CCE0398</t>
  </si>
  <si>
    <t>CCE0399</t>
  </si>
  <si>
    <t>CCE0400</t>
  </si>
  <si>
    <t>CCE0402</t>
  </si>
  <si>
    <t>CCE0404</t>
  </si>
  <si>
    <t>CCE0405</t>
  </si>
  <si>
    <t>CCE0406</t>
  </si>
  <si>
    <t>CCE0407</t>
  </si>
  <si>
    <t>CCE0409</t>
  </si>
  <si>
    <t>CCE0412</t>
  </si>
  <si>
    <t>CCE0413</t>
  </si>
  <si>
    <t>CCE0414</t>
  </si>
  <si>
    <t>CCE0440</t>
  </si>
  <si>
    <t>CCE0444</t>
  </si>
  <si>
    <t>CCE0499</t>
  </si>
  <si>
    <t>CCE0500</t>
  </si>
  <si>
    <t>CCE0501</t>
  </si>
  <si>
    <t>CCE0523</t>
  </si>
  <si>
    <t>CCE0524</t>
  </si>
  <si>
    <t>CCE0525</t>
  </si>
  <si>
    <t>CCE0542</t>
  </si>
  <si>
    <t>CCE0573</t>
  </si>
  <si>
    <t>CCE0574</t>
  </si>
  <si>
    <t>CCE0575</t>
  </si>
  <si>
    <t>CCE0576</t>
  </si>
  <si>
    <t>CCE0577</t>
  </si>
  <si>
    <t>CCE0578</t>
  </si>
  <si>
    <t>CCE0596</t>
  </si>
  <si>
    <t>CCE0609</t>
  </si>
  <si>
    <t>CCE0614</t>
  </si>
  <si>
    <t>CCE0615</t>
  </si>
  <si>
    <t>CCE0653</t>
  </si>
  <si>
    <t>CCE0654</t>
  </si>
  <si>
    <t>CCE0657</t>
  </si>
  <si>
    <t>CCE0662</t>
  </si>
  <si>
    <t>CCE0674</t>
  </si>
  <si>
    <t>CCE0685</t>
  </si>
  <si>
    <t>CCE0689</t>
  </si>
  <si>
    <t>CCE0693</t>
  </si>
  <si>
    <t>CCE0695</t>
  </si>
  <si>
    <t>CCE0696</t>
  </si>
  <si>
    <t>CCE0697</t>
  </si>
  <si>
    <t>CCE0699</t>
  </si>
  <si>
    <t>CCE0701</t>
  </si>
  <si>
    <t>CCE0705</t>
  </si>
  <si>
    <t>CCE0731</t>
  </si>
  <si>
    <t>CCE0744</t>
  </si>
  <si>
    <t>CCE0786</t>
  </si>
  <si>
    <t>CCE0795</t>
  </si>
  <si>
    <t>CCE0796</t>
  </si>
  <si>
    <t>CCE0801</t>
  </si>
  <si>
    <t>CCE0804</t>
  </si>
  <si>
    <t>CCE0805</t>
  </si>
  <si>
    <t>CCE0810</t>
  </si>
  <si>
    <t>CCE0811</t>
  </si>
  <si>
    <t>CCE0825</t>
  </si>
  <si>
    <t>CCE0826</t>
  </si>
  <si>
    <t>CCE0827</t>
  </si>
  <si>
    <t>CCE0828</t>
  </si>
  <si>
    <t>CCE0860</t>
  </si>
  <si>
    <t>CCE0861</t>
  </si>
  <si>
    <t>CCE0862</t>
  </si>
  <si>
    <t>CCE0863</t>
  </si>
  <si>
    <t>CCE0864</t>
  </si>
  <si>
    <t>CCE0865</t>
  </si>
  <si>
    <t>CCE0867</t>
  </si>
  <si>
    <t>CCJ1020</t>
  </si>
  <si>
    <t>CCJ2010</t>
  </si>
  <si>
    <t>CCJ2030</t>
  </si>
  <si>
    <t>CCJ2053</t>
  </si>
  <si>
    <t>CCJ2687</t>
  </si>
  <si>
    <t>CCJ2930</t>
  </si>
  <si>
    <t>CCJ4700</t>
  </si>
  <si>
    <t>CEN2071C</t>
  </si>
  <si>
    <t>CET1114C</t>
  </si>
  <si>
    <t>CET2588</t>
  </si>
  <si>
    <t>CET2600</t>
  </si>
  <si>
    <t>CET2629</t>
  </si>
  <si>
    <t>CET2662</t>
  </si>
  <si>
    <t>CET2752</t>
  </si>
  <si>
    <t>CGS1060C</t>
  </si>
  <si>
    <t>CGS1100</t>
  </si>
  <si>
    <t>CGS2470</t>
  </si>
  <si>
    <t>CGS2512</t>
  </si>
  <si>
    <t>CGS2542</t>
  </si>
  <si>
    <t>CGS2554</t>
  </si>
  <si>
    <t>CGS2555</t>
  </si>
  <si>
    <t>CGS2820</t>
  </si>
  <si>
    <t>CGS2821</t>
  </si>
  <si>
    <t>CHD1110</t>
  </si>
  <si>
    <t>CHD1220</t>
  </si>
  <si>
    <t>CHD1230</t>
  </si>
  <si>
    <t>CHD2120</t>
  </si>
  <si>
    <t>CHD2330</t>
  </si>
  <si>
    <t>CHI1120</t>
  </si>
  <si>
    <t>CHI1121</t>
  </si>
  <si>
    <t>CHI2200</t>
  </si>
  <si>
    <t>CHI2201</t>
  </si>
  <si>
    <t>CHM1020</t>
  </si>
  <si>
    <t>CHM1025C</t>
  </si>
  <si>
    <t>CHM1032C</t>
  </si>
  <si>
    <t>CHM2045C</t>
  </si>
  <si>
    <t>CHM2046C</t>
  </si>
  <si>
    <t>CHM2205C</t>
  </si>
  <si>
    <t>CHM2210C</t>
  </si>
  <si>
    <t>CHM2211C</t>
  </si>
  <si>
    <t>CHM2930</t>
  </si>
  <si>
    <t>CHM3120C</t>
  </si>
  <si>
    <t>CHM3130C</t>
  </si>
  <si>
    <t>CHM4253</t>
  </si>
  <si>
    <t>CHM4410</t>
  </si>
  <si>
    <t>CHM4411</t>
  </si>
  <si>
    <t>CIS1942</t>
  </si>
  <si>
    <t>CIS1943</t>
  </si>
  <si>
    <t>CIS2321</t>
  </si>
  <si>
    <t>CIS2349C</t>
  </si>
  <si>
    <t>CIS2930</t>
  </si>
  <si>
    <t>CJC2000</t>
  </si>
  <si>
    <t>CJC2162</t>
  </si>
  <si>
    <t>CJC3163</t>
  </si>
  <si>
    <t>CJC3311</t>
  </si>
  <si>
    <t>CJE1651</t>
  </si>
  <si>
    <t>CJE1680</t>
  </si>
  <si>
    <t>CJE1685</t>
  </si>
  <si>
    <t>CJE1686</t>
  </si>
  <si>
    <t>CJE2000</t>
  </si>
  <si>
    <t>CJE2300</t>
  </si>
  <si>
    <t>CJE2600</t>
  </si>
  <si>
    <t>CJE2603</t>
  </si>
  <si>
    <t>CJE2901</t>
  </si>
  <si>
    <t>CJE3341</t>
  </si>
  <si>
    <t>CJE3361</t>
  </si>
  <si>
    <t>CJJ2002</t>
  </si>
  <si>
    <t>CJK0001</t>
  </si>
  <si>
    <t>CJK0002</t>
  </si>
  <si>
    <t>CJK0012</t>
  </si>
  <si>
    <t>CJK0013</t>
  </si>
  <si>
    <t>CJK0014</t>
  </si>
  <si>
    <t>CJK0016</t>
  </si>
  <si>
    <t>CJK0018</t>
  </si>
  <si>
    <t>CJK0019</t>
  </si>
  <si>
    <t>CJK0020</t>
  </si>
  <si>
    <t>CJK0021</t>
  </si>
  <si>
    <t>CJK0031</t>
  </si>
  <si>
    <t>CJK0040</t>
  </si>
  <si>
    <t>CJK0051</t>
  </si>
  <si>
    <t>CJK0063</t>
  </si>
  <si>
    <t>CJK0064</t>
  </si>
  <si>
    <t>CJK0065</t>
  </si>
  <si>
    <t>CJK0072</t>
  </si>
  <si>
    <t>CJK0073</t>
  </si>
  <si>
    <t>CJK0077</t>
  </si>
  <si>
    <t>CJK0078</t>
  </si>
  <si>
    <t>CJK0079</t>
  </si>
  <si>
    <t>CJK0084</t>
  </si>
  <si>
    <t>CJK0087</t>
  </si>
  <si>
    <t>CJK0088</t>
  </si>
  <si>
    <t>CJK0092</t>
  </si>
  <si>
    <t>CJK0093</t>
  </si>
  <si>
    <t>CJK0096</t>
  </si>
  <si>
    <t>CJK0300</t>
  </si>
  <si>
    <t>CJK0305</t>
  </si>
  <si>
    <t>CJK0310</t>
  </si>
  <si>
    <t>CJK0315</t>
  </si>
  <si>
    <t>CJK0320</t>
  </si>
  <si>
    <t>CJK0325</t>
  </si>
  <si>
    <t>CJK0330</t>
  </si>
  <si>
    <t>CJK0335</t>
  </si>
  <si>
    <t>CJK0340</t>
  </si>
  <si>
    <t>CJK0393</t>
  </si>
  <si>
    <t>CJK0400</t>
  </si>
  <si>
    <t>CJK0401</t>
  </si>
  <si>
    <t>CJK0402</t>
  </si>
  <si>
    <t>CJK0403</t>
  </si>
  <si>
    <t>CJK0421</t>
  </si>
  <si>
    <t>CJK0422</t>
  </si>
  <si>
    <t>CJL1500</t>
  </si>
  <si>
    <t>CJL2062</t>
  </si>
  <si>
    <t>CJL2130</t>
  </si>
  <si>
    <t>CJL2400</t>
  </si>
  <si>
    <t>CLP1001</t>
  </si>
  <si>
    <t>CNT1015</t>
  </si>
  <si>
    <t>CNT2001C</t>
  </si>
  <si>
    <t>CNT2102</t>
  </si>
  <si>
    <t>CNT2210</t>
  </si>
  <si>
    <t>CNT2404</t>
  </si>
  <si>
    <t>CNT2930</t>
  </si>
  <si>
    <t>CNT2941</t>
  </si>
  <si>
    <t>CNT2942</t>
  </si>
  <si>
    <t>CNT2943</t>
  </si>
  <si>
    <t>CNT3014</t>
  </si>
  <si>
    <t>CNT3105</t>
  </si>
  <si>
    <t>CNT3406</t>
  </si>
  <si>
    <t>CNT3702</t>
  </si>
  <si>
    <t>CNT4509</t>
  </si>
  <si>
    <t>CNT4704</t>
  </si>
  <si>
    <t>CNT4708</t>
  </si>
  <si>
    <t>CNT4931</t>
  </si>
  <si>
    <t>CNT4940</t>
  </si>
  <si>
    <t>COM3332</t>
  </si>
  <si>
    <t>COM4603</t>
  </si>
  <si>
    <t>COM4945</t>
  </si>
  <si>
    <t>COM4946</t>
  </si>
  <si>
    <t>COP1000C</t>
  </si>
  <si>
    <t>COP2034C</t>
  </si>
  <si>
    <t>COP2073C</t>
  </si>
  <si>
    <t>COP2220C</t>
  </si>
  <si>
    <t>COP2334C</t>
  </si>
  <si>
    <t>COP2360C</t>
  </si>
  <si>
    <t>COP2551C</t>
  </si>
  <si>
    <t>COP2800C</t>
  </si>
  <si>
    <t>COP2805C</t>
  </si>
  <si>
    <t>COP2806C</t>
  </si>
  <si>
    <t>COP2822C</t>
  </si>
  <si>
    <t>COP2823C</t>
  </si>
  <si>
    <t>COP2837C</t>
  </si>
  <si>
    <t>COP2842C</t>
  </si>
  <si>
    <t>COS0001</t>
  </si>
  <si>
    <t>COS0001L</t>
  </si>
  <si>
    <t>COS0007</t>
  </si>
  <si>
    <t>COS0007L</t>
  </si>
  <si>
    <t>COS0008</t>
  </si>
  <si>
    <t>COS0008L</t>
  </si>
  <si>
    <t>CPO2002</t>
  </si>
  <si>
    <t>CRW2001</t>
  </si>
  <si>
    <t>CRW2201</t>
  </si>
  <si>
    <t>CSP0266</t>
  </si>
  <si>
    <t>CTS1101</t>
  </si>
  <si>
    <t>CTS1120C</t>
  </si>
  <si>
    <t>CTS1131C</t>
  </si>
  <si>
    <t>CTS1133C</t>
  </si>
  <si>
    <t>CTS1136</t>
  </si>
  <si>
    <t>CTS1154</t>
  </si>
  <si>
    <t>CTS1334</t>
  </si>
  <si>
    <t>CTS2149</t>
  </si>
  <si>
    <t>CTS2155</t>
  </si>
  <si>
    <t>CTS2302</t>
  </si>
  <si>
    <t>CTS2303</t>
  </si>
  <si>
    <t>CTS2304</t>
  </si>
  <si>
    <t>CTS2305</t>
  </si>
  <si>
    <t>CTS2314</t>
  </si>
  <si>
    <t>CTS2370</t>
  </si>
  <si>
    <t>CTS2371</t>
  </si>
  <si>
    <t>CTS2372</t>
  </si>
  <si>
    <t>CTS2411</t>
  </si>
  <si>
    <t>CTS2436C</t>
  </si>
  <si>
    <t>CTS2437C</t>
  </si>
  <si>
    <t>CTS2438C</t>
  </si>
  <si>
    <t>CTS2440</t>
  </si>
  <si>
    <t>CTS2441</t>
  </si>
  <si>
    <t>CTS2445</t>
  </si>
  <si>
    <t>CTS2456C</t>
  </si>
  <si>
    <t>CTS2655</t>
  </si>
  <si>
    <t>CTS2656</t>
  </si>
  <si>
    <t>CTS2657</t>
  </si>
  <si>
    <t>CTS2659</t>
  </si>
  <si>
    <t>CTS2662</t>
  </si>
  <si>
    <t>CTS2910C</t>
  </si>
  <si>
    <t>CTS2960</t>
  </si>
  <si>
    <t>CVT1000</t>
  </si>
  <si>
    <t>CVT1200</t>
  </si>
  <si>
    <t>CVT1261C</t>
  </si>
  <si>
    <t>CVT1610</t>
  </si>
  <si>
    <t>CVT2320C</t>
  </si>
  <si>
    <t>CVT2321C</t>
  </si>
  <si>
    <t>CVT2420C</t>
  </si>
  <si>
    <t>CVT2421C</t>
  </si>
  <si>
    <t>CVT2425C</t>
  </si>
  <si>
    <t>CVT2500C</t>
  </si>
  <si>
    <t>CVT2620C</t>
  </si>
  <si>
    <t>CVT2621C</t>
  </si>
  <si>
    <t>CVT2800</t>
  </si>
  <si>
    <t>CVT2840L</t>
  </si>
  <si>
    <t>CVT2841L</t>
  </si>
  <si>
    <t>CVT2842L</t>
  </si>
  <si>
    <t>CVT2920</t>
  </si>
  <si>
    <t>CVT2930</t>
  </si>
  <si>
    <t>CWA0001</t>
  </si>
  <si>
    <t>CWA0002</t>
  </si>
  <si>
    <t>CWA0003</t>
  </si>
  <si>
    <t>CWA0004</t>
  </si>
  <si>
    <t>CWA0005</t>
  </si>
  <si>
    <t>CWC0011</t>
  </si>
  <si>
    <t>CWC0018</t>
  </si>
  <si>
    <t>CWC0019</t>
  </si>
  <si>
    <t>CWC0027</t>
  </si>
  <si>
    <t>CWC0031</t>
  </si>
  <si>
    <t>CWC0032</t>
  </si>
  <si>
    <t>CWC0034</t>
  </si>
  <si>
    <t>CWC0035</t>
  </si>
  <si>
    <t>CWD0006</t>
  </si>
  <si>
    <t>CWD0007</t>
  </si>
  <si>
    <t>CWD0008</t>
  </si>
  <si>
    <t>CWD0009</t>
  </si>
  <si>
    <t>CWD0014</t>
  </si>
  <si>
    <t>CWD0016</t>
  </si>
  <si>
    <t>CWD0019</t>
  </si>
  <si>
    <t>CWD0021</t>
  </si>
  <si>
    <t>CWD0022</t>
  </si>
  <si>
    <t>CWD0043</t>
  </si>
  <si>
    <t>CWD0069</t>
  </si>
  <si>
    <t>CWD0098</t>
  </si>
  <si>
    <t>CWD0115</t>
  </si>
  <si>
    <t>CWD0118</t>
  </si>
  <si>
    <t>CWD0119</t>
  </si>
  <si>
    <t>CWD0130</t>
  </si>
  <si>
    <t>CWD0131</t>
  </si>
  <si>
    <t>CWD0177</t>
  </si>
  <si>
    <t>CWD0179</t>
  </si>
  <si>
    <t>CWD0230</t>
  </si>
  <si>
    <t>CWD0235</t>
  </si>
  <si>
    <t>CWD0237</t>
  </si>
  <si>
    <t>CWD0252</t>
  </si>
  <si>
    <t>CWD0253</t>
  </si>
  <si>
    <t>CWD0254</t>
  </si>
  <si>
    <t>CWD0255</t>
  </si>
  <si>
    <t>CWD0266</t>
  </si>
  <si>
    <t>CWD0292</t>
  </si>
  <si>
    <t>CWD0293</t>
  </si>
  <si>
    <t>CWD0327</t>
  </si>
  <si>
    <t>CWD0339</t>
  </si>
  <si>
    <t>CWD0340</t>
  </si>
  <si>
    <t>CWD0356</t>
  </si>
  <si>
    <t>CWD0357</t>
  </si>
  <si>
    <t>CWD0370</t>
  </si>
  <si>
    <t>CWD0374</t>
  </si>
  <si>
    <t>CWD0382</t>
  </si>
  <si>
    <t>CWD0394</t>
  </si>
  <si>
    <t>CWD0396</t>
  </si>
  <si>
    <t>CWD0397</t>
  </si>
  <si>
    <t>CWD0398</t>
  </si>
  <si>
    <t>CWD0399</t>
  </si>
  <si>
    <t>CWD0400</t>
  </si>
  <si>
    <t>CWD0401</t>
  </si>
  <si>
    <t>CWD0402</t>
  </si>
  <si>
    <t>CWD0403</t>
  </si>
  <si>
    <t>CWD0404</t>
  </si>
  <si>
    <t>CWD0405</t>
  </si>
  <si>
    <t>CWD0406</t>
  </si>
  <si>
    <t>CWD0407</t>
  </si>
  <si>
    <t>CWD0408</t>
  </si>
  <si>
    <t>CWD0409</t>
  </si>
  <si>
    <t>CWD0410</t>
  </si>
  <si>
    <t>CWD0413</t>
  </si>
  <si>
    <t>CWD0414</t>
  </si>
  <si>
    <t>CWD0420</t>
  </si>
  <si>
    <t>CWD0421</t>
  </si>
  <si>
    <t>CWD0422</t>
  </si>
  <si>
    <t>CWD0423</t>
  </si>
  <si>
    <t>CWD0425</t>
  </si>
  <si>
    <t>CWD0426</t>
  </si>
  <si>
    <t>CWD0427</t>
  </si>
  <si>
    <t>CWD0428</t>
  </si>
  <si>
    <t>CWK0027</t>
  </si>
  <si>
    <t>CWK0028</t>
  </si>
  <si>
    <t>CWK0029</t>
  </si>
  <si>
    <t>CWK0030</t>
  </si>
  <si>
    <t>CWK0031</t>
  </si>
  <si>
    <t>CWK0032</t>
  </si>
  <si>
    <t>CWK0033</t>
  </si>
  <si>
    <t>CWK0034</t>
  </si>
  <si>
    <t>CWK0035</t>
  </si>
  <si>
    <t>CWK0036</t>
  </si>
  <si>
    <t>CWK0037</t>
  </si>
  <si>
    <t>CWK0038</t>
  </si>
  <si>
    <t>CWK0162</t>
  </si>
  <si>
    <t>CWN0081</t>
  </si>
  <si>
    <t>CWN0098</t>
  </si>
  <si>
    <t>CWN0107</t>
  </si>
  <si>
    <t>CWN0113</t>
  </si>
  <si>
    <t>CWN0154</t>
  </si>
  <si>
    <t>CWN0181</t>
  </si>
  <si>
    <t>CWN0182</t>
  </si>
  <si>
    <t>CWN0232</t>
  </si>
  <si>
    <t>CWN0234</t>
  </si>
  <si>
    <t>CWN0250</t>
  </si>
  <si>
    <t>CWN0261</t>
  </si>
  <si>
    <t>CWN0263</t>
  </si>
  <si>
    <t>CWN0273</t>
  </si>
  <si>
    <t>CWO0253</t>
  </si>
  <si>
    <t>CWO0261</t>
  </si>
  <si>
    <t>CWO0669</t>
  </si>
  <si>
    <t>CWO0753</t>
  </si>
  <si>
    <t>CWO0754</t>
  </si>
  <si>
    <t>CWO0755</t>
  </si>
  <si>
    <t>CWO0756</t>
  </si>
  <si>
    <t>CWO0760</t>
  </si>
  <si>
    <t>CWO0773</t>
  </si>
  <si>
    <t>CWO0777</t>
  </si>
  <si>
    <t>CWO0862</t>
  </si>
  <si>
    <t>CWS0011</t>
  </si>
  <si>
    <t>CWS0015</t>
  </si>
  <si>
    <t>CWS0016</t>
  </si>
  <si>
    <t>CWS0027</t>
  </si>
  <si>
    <t>DAA1200</t>
  </si>
  <si>
    <t>DAA1201</t>
  </si>
  <si>
    <t>DAA1300</t>
  </si>
  <si>
    <t>DAA1301</t>
  </si>
  <si>
    <t>DAA1303</t>
  </si>
  <si>
    <t>DAA1501</t>
  </si>
  <si>
    <t>DAA1520</t>
  </si>
  <si>
    <t>DAA1570</t>
  </si>
  <si>
    <t>DAA1610</t>
  </si>
  <si>
    <t>DAA2000</t>
  </si>
  <si>
    <t>DAA2100</t>
  </si>
  <si>
    <t>DAA2101</t>
  </si>
  <si>
    <t>DAA2102</t>
  </si>
  <si>
    <t>DAA2103</t>
  </si>
  <si>
    <t>DAA2206</t>
  </si>
  <si>
    <t>DAA2207</t>
  </si>
  <si>
    <t>DAA2680</t>
  </si>
  <si>
    <t>DAA2681</t>
  </si>
  <si>
    <t>DAA2930</t>
  </si>
  <si>
    <t>DAN2100</t>
  </si>
  <si>
    <t>DAN2743</t>
  </si>
  <si>
    <t>DAN2751</t>
  </si>
  <si>
    <t>DAN2761</t>
  </si>
  <si>
    <t>DEA0020</t>
  </si>
  <si>
    <t>DEA0020L</t>
  </si>
  <si>
    <t>DEA0029</t>
  </si>
  <si>
    <t>DEA0130</t>
  </si>
  <si>
    <t>DEA0311</t>
  </si>
  <si>
    <t>DEA0725</t>
  </si>
  <si>
    <t>DEA0834</t>
  </si>
  <si>
    <t>DEA0834L</t>
  </si>
  <si>
    <t>DEA0850</t>
  </si>
  <si>
    <t>DEA0851</t>
  </si>
  <si>
    <t>DEA0936</t>
  </si>
  <si>
    <t>DEH1001C</t>
  </si>
  <si>
    <t>DEH1003C</t>
  </si>
  <si>
    <t>DEH1720</t>
  </si>
  <si>
    <t>DEH1800</t>
  </si>
  <si>
    <t>DEH1800L</t>
  </si>
  <si>
    <t>DEH1802</t>
  </si>
  <si>
    <t>DEH1802L</t>
  </si>
  <si>
    <t>DEH2300</t>
  </si>
  <si>
    <t>DEH2400</t>
  </si>
  <si>
    <t>DEH2530</t>
  </si>
  <si>
    <t>DEH2530L</t>
  </si>
  <si>
    <t>DEH2602</t>
  </si>
  <si>
    <t>DEH2701</t>
  </si>
  <si>
    <t>DEH2701L</t>
  </si>
  <si>
    <t>DEH2804</t>
  </si>
  <si>
    <t>DEH2804L</t>
  </si>
  <si>
    <t>DEH2806L</t>
  </si>
  <si>
    <t>DEH2811</t>
  </si>
  <si>
    <t>DEH2821</t>
  </si>
  <si>
    <t>DEH2930</t>
  </si>
  <si>
    <t>DEP2002</t>
  </si>
  <si>
    <t>DEP2004</t>
  </si>
  <si>
    <t>DEP2302</t>
  </si>
  <si>
    <t>DEP2402</t>
  </si>
  <si>
    <t>DES0021</t>
  </si>
  <si>
    <t>DES0053</t>
  </si>
  <si>
    <t>DES0103</t>
  </si>
  <si>
    <t>DES0103L</t>
  </si>
  <si>
    <t>DES0205</t>
  </si>
  <si>
    <t>DES0205L</t>
  </si>
  <si>
    <t>DES0206</t>
  </si>
  <si>
    <t>DES0206L</t>
  </si>
  <si>
    <t>DES0501</t>
  </si>
  <si>
    <t>DES1000</t>
  </si>
  <si>
    <t>DES1000L</t>
  </si>
  <si>
    <t>DES1010</t>
  </si>
  <si>
    <t>DES1030</t>
  </si>
  <si>
    <t>DES1100</t>
  </si>
  <si>
    <t>DES1101L</t>
  </si>
  <si>
    <t>DES1200</t>
  </si>
  <si>
    <t>DES1200L</t>
  </si>
  <si>
    <t>DES1600</t>
  </si>
  <si>
    <t>DES1600L</t>
  </si>
  <si>
    <t>DES2710</t>
  </si>
  <si>
    <t>DIG2000</t>
  </si>
  <si>
    <t>DIG2100C</t>
  </si>
  <si>
    <t>DIG2105C</t>
  </si>
  <si>
    <t>DIG2109C</t>
  </si>
  <si>
    <t>DIG2113</t>
  </si>
  <si>
    <t>DIG2132C</t>
  </si>
  <si>
    <t>DIG2142C</t>
  </si>
  <si>
    <t>DIG2201C</t>
  </si>
  <si>
    <t>DIG2251C</t>
  </si>
  <si>
    <t>DIG2282C</t>
  </si>
  <si>
    <t>DIG2302</t>
  </si>
  <si>
    <t>DIG2341</t>
  </si>
  <si>
    <t>DIG3153</t>
  </si>
  <si>
    <t>DIG3255C</t>
  </si>
  <si>
    <t>DIG3286</t>
  </si>
  <si>
    <t>DIG3305C</t>
  </si>
  <si>
    <t>DIG3354C</t>
  </si>
  <si>
    <t>DIG3355C</t>
  </si>
  <si>
    <t>DIG3433C</t>
  </si>
  <si>
    <t>DIG3603C</t>
  </si>
  <si>
    <t>DIG3823C</t>
  </si>
  <si>
    <t>DIG3930C</t>
  </si>
  <si>
    <t>DIG3940</t>
  </si>
  <si>
    <t>DIG4144C</t>
  </si>
  <si>
    <t>DIG4373C</t>
  </si>
  <si>
    <t>DIG4781C</t>
  </si>
  <si>
    <t>DIG4855</t>
  </si>
  <si>
    <t>DIM0004</t>
  </si>
  <si>
    <t>DIM0005</t>
  </si>
  <si>
    <t>DIM0111</t>
  </si>
  <si>
    <t>DIM0111L</t>
  </si>
  <si>
    <t>DIM0220</t>
  </si>
  <si>
    <t>DIM0301</t>
  </si>
  <si>
    <t>DIM0500</t>
  </si>
  <si>
    <t>DIM0610</t>
  </si>
  <si>
    <t>DIM0801</t>
  </si>
  <si>
    <t>DIM0802L</t>
  </si>
  <si>
    <t>DIM0803L</t>
  </si>
  <si>
    <t>DIM0842</t>
  </si>
  <si>
    <t>DIM0940</t>
  </si>
  <si>
    <t>DIM0941</t>
  </si>
  <si>
    <t>DIM0942</t>
  </si>
  <si>
    <t>DIM0943</t>
  </si>
  <si>
    <t>DSC1004</t>
  </si>
  <si>
    <t>DSC1006</t>
  </si>
  <si>
    <t>DSC1011</t>
  </si>
  <si>
    <t>DSC1222</t>
  </si>
  <si>
    <t>DSC1552</t>
  </si>
  <si>
    <t>DSC1562</t>
  </si>
  <si>
    <t>DSC1631</t>
  </si>
  <si>
    <t>DSC1751</t>
  </si>
  <si>
    <t>DSC2212</t>
  </si>
  <si>
    <t>DSC2242</t>
  </si>
  <si>
    <t>DSC2570</t>
  </si>
  <si>
    <t>DSC2590</t>
  </si>
  <si>
    <t>DSC2701</t>
  </si>
  <si>
    <t>DSC3079</t>
  </si>
  <si>
    <t>DSC3226</t>
  </si>
  <si>
    <t>DSC3931</t>
  </si>
  <si>
    <t>DSC3949</t>
  </si>
  <si>
    <t>DSC4016</t>
  </si>
  <si>
    <t>DSC4214</t>
  </si>
  <si>
    <t>DSC4710</t>
  </si>
  <si>
    <t>EAP0400</t>
  </si>
  <si>
    <t>EAP0420</t>
  </si>
  <si>
    <t>EAP0440</t>
  </si>
  <si>
    <t>EAP0460</t>
  </si>
  <si>
    <t>EAP1500</t>
  </si>
  <si>
    <t>EAP1520</t>
  </si>
  <si>
    <t>EAP1540</t>
  </si>
  <si>
    <t>EAP1560</t>
  </si>
  <si>
    <t>EAP1600</t>
  </si>
  <si>
    <t>EAP1620</t>
  </si>
  <si>
    <t>EAP1640</t>
  </si>
  <si>
    <t>EAP1660</t>
  </si>
  <si>
    <t>ECO1931</t>
  </si>
  <si>
    <t>ECO2013</t>
  </si>
  <si>
    <t>ECO2023</t>
  </si>
  <si>
    <t>EDE2221</t>
  </si>
  <si>
    <t>EDF1005</t>
  </si>
  <si>
    <t>EDF2085</t>
  </si>
  <si>
    <t>EDG2940</t>
  </si>
  <si>
    <t>EDG2941</t>
  </si>
  <si>
    <t>EDG4330</t>
  </si>
  <si>
    <t>EDG4410</t>
  </si>
  <si>
    <t>EDG4930</t>
  </si>
  <si>
    <t>EDP2002</t>
  </si>
  <si>
    <t>EEC1001</t>
  </si>
  <si>
    <t>EEC1200</t>
  </si>
  <si>
    <t>EEC1202</t>
  </si>
  <si>
    <t>EEC2520</t>
  </si>
  <si>
    <t>EEC2523</t>
  </si>
  <si>
    <t>EEC2526</t>
  </si>
  <si>
    <t>EEC2527</t>
  </si>
  <si>
    <t>EEC3400</t>
  </si>
  <si>
    <t>EEC4219</t>
  </si>
  <si>
    <t>EEC4301</t>
  </si>
  <si>
    <t>EEC4404</t>
  </si>
  <si>
    <t>EEC4624</t>
  </si>
  <si>
    <t>EEC4706</t>
  </si>
  <si>
    <t>EEC4940</t>
  </si>
  <si>
    <t>EEL2001</t>
  </si>
  <si>
    <t>EET1037C</t>
  </si>
  <si>
    <t>EET1084C</t>
  </si>
  <si>
    <t>EET1144C</t>
  </si>
  <si>
    <t>EEX2010</t>
  </si>
  <si>
    <t>EEX2013</t>
  </si>
  <si>
    <t>EEX4201</t>
  </si>
  <si>
    <t>EEX4231</t>
  </si>
  <si>
    <t>EGN1001C</t>
  </si>
  <si>
    <t>EGN2312</t>
  </si>
  <si>
    <t>EL0618</t>
  </si>
  <si>
    <t>ELL0115</t>
  </si>
  <si>
    <t>ELL0116</t>
  </si>
  <si>
    <t>ELL0117</t>
  </si>
  <si>
    <t>ELL0118</t>
  </si>
  <si>
    <t>ELL0215</t>
  </si>
  <si>
    <t>ELL0216</t>
  </si>
  <si>
    <t>ELL0217</t>
  </si>
  <si>
    <t>ELL0218</t>
  </si>
  <si>
    <t>ELL0315</t>
  </si>
  <si>
    <t>ELL0316</t>
  </si>
  <si>
    <t>ELL0317</t>
  </si>
  <si>
    <t>ELL0318</t>
  </si>
  <si>
    <t>ELL0415</t>
  </si>
  <si>
    <t>ELL0416</t>
  </si>
  <si>
    <t>ELL0417</t>
  </si>
  <si>
    <t>ELL0418</t>
  </si>
  <si>
    <t>ELL0515</t>
  </si>
  <si>
    <t>ELL0516</t>
  </si>
  <si>
    <t>ELL0517</t>
  </si>
  <si>
    <t>ELL0518</t>
  </si>
  <si>
    <t>ELL0537</t>
  </si>
  <si>
    <t>ELL0538</t>
  </si>
  <si>
    <t>ELL0615</t>
  </si>
  <si>
    <t>ELL0616</t>
  </si>
  <si>
    <t>ELL0617</t>
  </si>
  <si>
    <t>ELL0618</t>
  </si>
  <si>
    <t>ELL0625</t>
  </si>
  <si>
    <t>ELL0626</t>
  </si>
  <si>
    <t>ELL0627</t>
  </si>
  <si>
    <t>ELL0628</t>
  </si>
  <si>
    <t>ELL0637</t>
  </si>
  <si>
    <t>ELL0638</t>
  </si>
  <si>
    <t>ELL0675</t>
  </si>
  <si>
    <t>ELL0676</t>
  </si>
  <si>
    <t>ELL0677</t>
  </si>
  <si>
    <t>ELL0678</t>
  </si>
  <si>
    <t>ELL0687</t>
  </si>
  <si>
    <t>ELL0688</t>
  </si>
  <si>
    <t>ELL0710</t>
  </si>
  <si>
    <t>ELL0711</t>
  </si>
  <si>
    <t>ELL0712</t>
  </si>
  <si>
    <t>ELL0713</t>
  </si>
  <si>
    <t>ELL0715</t>
  </si>
  <si>
    <t>ELL0716</t>
  </si>
  <si>
    <t>ELL0717</t>
  </si>
  <si>
    <t>ELL0718</t>
  </si>
  <si>
    <t>ELL0725</t>
  </si>
  <si>
    <t>ELL0726</t>
  </si>
  <si>
    <t>ELL0727</t>
  </si>
  <si>
    <t>ELL0728</t>
  </si>
  <si>
    <t>ELL0815</t>
  </si>
  <si>
    <t>ELL0816</t>
  </si>
  <si>
    <t>ELL0817</t>
  </si>
  <si>
    <t>ELL0818</t>
  </si>
  <si>
    <t>ELL0825</t>
  </si>
  <si>
    <t>ELL0826</t>
  </si>
  <si>
    <t>ELL0827</t>
  </si>
  <si>
    <t>ELL0828</t>
  </si>
  <si>
    <t>ELL0912</t>
  </si>
  <si>
    <t>ELL0913</t>
  </si>
  <si>
    <t>ELL0917</t>
  </si>
  <si>
    <t>ELL0918</t>
  </si>
  <si>
    <t>EME2040</t>
  </si>
  <si>
    <t>EMS1059</t>
  </si>
  <si>
    <t>EMS1119</t>
  </si>
  <si>
    <t>EMS1119L</t>
  </si>
  <si>
    <t>EMS1421</t>
  </si>
  <si>
    <t>EMS2311</t>
  </si>
  <si>
    <t>EMS2611</t>
  </si>
  <si>
    <t>EMS2611L</t>
  </si>
  <si>
    <t>EMS2612L</t>
  </si>
  <si>
    <t>EMS2613L</t>
  </si>
  <si>
    <t>EMS2614</t>
  </si>
  <si>
    <t>EMS2615</t>
  </si>
  <si>
    <t>EMS2615L</t>
  </si>
  <si>
    <t>EMS2616</t>
  </si>
  <si>
    <t>EMS2617L</t>
  </si>
  <si>
    <t>EMS2618L</t>
  </si>
  <si>
    <t>EMS2659</t>
  </si>
  <si>
    <t>EMS2666</t>
  </si>
  <si>
    <t>EMS2667</t>
  </si>
  <si>
    <t>EMS2668</t>
  </si>
  <si>
    <t>EMS2761</t>
  </si>
  <si>
    <t>ENC0015</t>
  </si>
  <si>
    <t>ENC0022</t>
  </si>
  <si>
    <t>ENC0025</t>
  </si>
  <si>
    <t>ENC0055</t>
  </si>
  <si>
    <t>ENC0056</t>
  </si>
  <si>
    <t>ENC1101</t>
  </si>
  <si>
    <t>ENC1101C</t>
  </si>
  <si>
    <t>ENC1102</t>
  </si>
  <si>
    <t>ENC2210</t>
  </si>
  <si>
    <t>ENC2301</t>
  </si>
  <si>
    <t>ENC3905</t>
  </si>
  <si>
    <t>ENG2100</t>
  </si>
  <si>
    <t>ENG2103</t>
  </si>
  <si>
    <t>ENL2012</t>
  </si>
  <si>
    <t>ENL2022</t>
  </si>
  <si>
    <t>ENL2330</t>
  </si>
  <si>
    <t>ENT3004</t>
  </si>
  <si>
    <t>ENT4013</t>
  </si>
  <si>
    <t>ENT4114</t>
  </si>
  <si>
    <t>ENT4412</t>
  </si>
  <si>
    <t>EPI0001</t>
  </si>
  <si>
    <t>EPI0002</t>
  </si>
  <si>
    <t>EPI0003</t>
  </si>
  <si>
    <t>EPI0004</t>
  </si>
  <si>
    <t>EPI0010</t>
  </si>
  <si>
    <t>EPI0020</t>
  </si>
  <si>
    <t>EPI0030</t>
  </si>
  <si>
    <t>EPI0940</t>
  </si>
  <si>
    <t>ESC1000</t>
  </si>
  <si>
    <t>ESC1000L</t>
  </si>
  <si>
    <t>ETD1100</t>
  </si>
  <si>
    <t>ETD2350</t>
  </si>
  <si>
    <t>ETD2395</t>
  </si>
  <si>
    <t>ETD2536</t>
  </si>
  <si>
    <t>ETD2542</t>
  </si>
  <si>
    <t>ETD2551</t>
  </si>
  <si>
    <t>ETI1110</t>
  </si>
  <si>
    <t>ETI2622</t>
  </si>
  <si>
    <t>ETM1010C</t>
  </si>
  <si>
    <t>ETM2315C</t>
  </si>
  <si>
    <t>ETM2317</t>
  </si>
  <si>
    <t>ETS1352</t>
  </si>
  <si>
    <t>ETS1412</t>
  </si>
  <si>
    <t>ETS1511C</t>
  </si>
  <si>
    <t>ETS1520</t>
  </si>
  <si>
    <t>ETS1531C</t>
  </si>
  <si>
    <t>ETS1535C</t>
  </si>
  <si>
    <t>ETS1540C</t>
  </si>
  <si>
    <t>ETS1542</t>
  </si>
  <si>
    <t>ETS1603</t>
  </si>
  <si>
    <t>ETS1632</t>
  </si>
  <si>
    <t>ETS1700C</t>
  </si>
  <si>
    <t>ETS1936</t>
  </si>
  <si>
    <t>ETS1941</t>
  </si>
  <si>
    <t>ETS1942</t>
  </si>
  <si>
    <t>ETS1943</t>
  </si>
  <si>
    <t>ETS2436C</t>
  </si>
  <si>
    <t>ETS2438C</t>
  </si>
  <si>
    <t>ETS2527</t>
  </si>
  <si>
    <t>ETS2946</t>
  </si>
  <si>
    <t>EUH1000</t>
  </si>
  <si>
    <t>EUH1001</t>
  </si>
  <si>
    <t>EVR1001</t>
  </si>
  <si>
    <t>EVR1030</t>
  </si>
  <si>
    <t>EVR1190</t>
  </si>
  <si>
    <t>EVR1264</t>
  </si>
  <si>
    <t>EVR1264L</t>
  </si>
  <si>
    <t>EVR1640</t>
  </si>
  <si>
    <t>EVR1858</t>
  </si>
  <si>
    <t>EVR1931</t>
  </si>
  <si>
    <t>EVR1933</t>
  </si>
  <si>
    <t>EVR2041</t>
  </si>
  <si>
    <t>EVR2613</t>
  </si>
  <si>
    <t>EVR2613L</t>
  </si>
  <si>
    <t>EVR2630</t>
  </si>
  <si>
    <t>EVR2943</t>
  </si>
  <si>
    <t>EVS1040</t>
  </si>
  <si>
    <t>EVS1193</t>
  </si>
  <si>
    <t>EVS2026C</t>
  </si>
  <si>
    <t>FER5057</t>
  </si>
  <si>
    <t>FES4045</t>
  </si>
  <si>
    <t>FES4823</t>
  </si>
  <si>
    <t>FFP0010</t>
  </si>
  <si>
    <t>FFP0020</t>
  </si>
  <si>
    <t>FFP0030</t>
  </si>
  <si>
    <t>FFP0031</t>
  </si>
  <si>
    <t>FFP1009</t>
  </si>
  <si>
    <t>FFP1702</t>
  </si>
  <si>
    <t>FFP2111</t>
  </si>
  <si>
    <t>FFP2120</t>
  </si>
  <si>
    <t>FFP2301</t>
  </si>
  <si>
    <t>FFP2505</t>
  </si>
  <si>
    <t>FFP2521</t>
  </si>
  <si>
    <t>FFP2540</t>
  </si>
  <si>
    <t>FFP2604</t>
  </si>
  <si>
    <t>FFP2610</t>
  </si>
  <si>
    <t>FFP2670</t>
  </si>
  <si>
    <t>FFP2730</t>
  </si>
  <si>
    <t>FFP2740</t>
  </si>
  <si>
    <t>FFP2810</t>
  </si>
  <si>
    <t>FFP2811</t>
  </si>
  <si>
    <t>FIN2000</t>
  </si>
  <si>
    <t>FIN2100</t>
  </si>
  <si>
    <t>FIN3400</t>
  </si>
  <si>
    <t>FIN4232</t>
  </si>
  <si>
    <t>FIN4323</t>
  </si>
  <si>
    <t>FIN4324</t>
  </si>
  <si>
    <t>FIN4345</t>
  </si>
  <si>
    <t>FIN4501</t>
  </si>
  <si>
    <t>FOS1201</t>
  </si>
  <si>
    <t>FRE1120</t>
  </si>
  <si>
    <t>FRE1121</t>
  </si>
  <si>
    <t>FRE2200</t>
  </si>
  <si>
    <t>FRE2201</t>
  </si>
  <si>
    <t>FRE2210</t>
  </si>
  <si>
    <t>FRE2211</t>
  </si>
  <si>
    <t>FSA0101</t>
  </si>
  <si>
    <t>FSA0201</t>
  </si>
  <si>
    <t>FSA0202</t>
  </si>
  <si>
    <t>FSA0301</t>
  </si>
  <si>
    <t>FSE1000</t>
  </si>
  <si>
    <t>FSE1105</t>
  </si>
  <si>
    <t>FSE1150</t>
  </si>
  <si>
    <t>FSE2060</t>
  </si>
  <si>
    <t>FSE2061</t>
  </si>
  <si>
    <t>FSE2080</t>
  </si>
  <si>
    <t>FSE2100</t>
  </si>
  <si>
    <t>FSE2100L</t>
  </si>
  <si>
    <t>FSE2120</t>
  </si>
  <si>
    <t>FSE2120L</t>
  </si>
  <si>
    <t>FSE2140</t>
  </si>
  <si>
    <t>FSE2140L</t>
  </si>
  <si>
    <t>FSE2160</t>
  </si>
  <si>
    <t>FSE2201</t>
  </si>
  <si>
    <t>FSE2202</t>
  </si>
  <si>
    <t>FSE2930</t>
  </si>
  <si>
    <t>FSE2946</t>
  </si>
  <si>
    <t>FSS1063</t>
  </si>
  <si>
    <t>FSS1100</t>
  </si>
  <si>
    <t>FSS1120</t>
  </si>
  <si>
    <t>FSS1200</t>
  </si>
  <si>
    <t>FSS1202</t>
  </si>
  <si>
    <t>FSS1221</t>
  </si>
  <si>
    <t>FSS1240</t>
  </si>
  <si>
    <t>FSS1242</t>
  </si>
  <si>
    <t>FSS1248</t>
  </si>
  <si>
    <t>FSS1250</t>
  </si>
  <si>
    <t>FSS2251</t>
  </si>
  <si>
    <t>FSS2284</t>
  </si>
  <si>
    <t>FSS2300</t>
  </si>
  <si>
    <t>FSS2382C</t>
  </si>
  <si>
    <t>FSS2942</t>
  </si>
  <si>
    <t>FSS2943</t>
  </si>
  <si>
    <t>GEA1000</t>
  </si>
  <si>
    <t>GEB1011</t>
  </si>
  <si>
    <t>GEB2930</t>
  </si>
  <si>
    <t>GEB3213</t>
  </si>
  <si>
    <t>GEB3373</t>
  </si>
  <si>
    <t>GEB4152</t>
  </si>
  <si>
    <t>GEB4891</t>
  </si>
  <si>
    <t>GED01WR</t>
  </si>
  <si>
    <t>GED02SS</t>
  </si>
  <si>
    <t>GED03SC</t>
  </si>
  <si>
    <t>GED04RE</t>
  </si>
  <si>
    <t>GED05MA</t>
  </si>
  <si>
    <t>GEDS01WR</t>
  </si>
  <si>
    <t>GEDS02SS</t>
  </si>
  <si>
    <t>GEO2420</t>
  </si>
  <si>
    <t>GER1120</t>
  </si>
  <si>
    <t>GER1121</t>
  </si>
  <si>
    <t>GER2200</t>
  </si>
  <si>
    <t>GER2201</t>
  </si>
  <si>
    <t>GEX0162A</t>
  </si>
  <si>
    <t>GEX0162B</t>
  </si>
  <si>
    <t>GEX0162C</t>
  </si>
  <si>
    <t>GEX0162D</t>
  </si>
  <si>
    <t>GEX0162E</t>
  </si>
  <si>
    <t>GEX0162N</t>
  </si>
  <si>
    <t>GEX0163A</t>
  </si>
  <si>
    <t>GEX0163B</t>
  </si>
  <si>
    <t>GEX0163C</t>
  </si>
  <si>
    <t>GEX0163D</t>
  </si>
  <si>
    <t>GEX0163E</t>
  </si>
  <si>
    <t>GEX0163N</t>
  </si>
  <si>
    <t>GEX0164A</t>
  </si>
  <si>
    <t>GEX0164B</t>
  </si>
  <si>
    <t>GEX0164C</t>
  </si>
  <si>
    <t>GEX0164D</t>
  </si>
  <si>
    <t>GEX0164E</t>
  </si>
  <si>
    <t>GEX0164N</t>
  </si>
  <si>
    <t>GEX0166A</t>
  </si>
  <si>
    <t>GEX0166B</t>
  </si>
  <si>
    <t>GEX0166C</t>
  </si>
  <si>
    <t>GEX0166D</t>
  </si>
  <si>
    <t>GEX0166E</t>
  </si>
  <si>
    <t>GEX0166N</t>
  </si>
  <si>
    <t>GEX0170A</t>
  </si>
  <si>
    <t>GEX0170B</t>
  </si>
  <si>
    <t>GEX0170C</t>
  </si>
  <si>
    <t>GEX0170D</t>
  </si>
  <si>
    <t>GEX0170E</t>
  </si>
  <si>
    <t>GEX0170N</t>
  </si>
  <si>
    <t>GIS2040</t>
  </si>
  <si>
    <t>GIS2045</t>
  </si>
  <si>
    <t>GIS2046</t>
  </si>
  <si>
    <t>GLY1010C</t>
  </si>
  <si>
    <t>GLY1102</t>
  </si>
  <si>
    <t>GRA1105</t>
  </si>
  <si>
    <t>GRA1110C</t>
  </si>
  <si>
    <t>GRA1121</t>
  </si>
  <si>
    <t>GRA1156C</t>
  </si>
  <si>
    <t>GRA1942</t>
  </si>
  <si>
    <t>GRA1951</t>
  </si>
  <si>
    <t>GRA1952C</t>
  </si>
  <si>
    <t>GRA2144</t>
  </si>
  <si>
    <t>GRA2732</t>
  </si>
  <si>
    <t>GRA2946</t>
  </si>
  <si>
    <t>GRA3154C</t>
  </si>
  <si>
    <t>GRA3193C</t>
  </si>
  <si>
    <t>GRA3209C</t>
  </si>
  <si>
    <t>GRA3758C</t>
  </si>
  <si>
    <t>GRA3837C</t>
  </si>
  <si>
    <t>GRA4116C</t>
  </si>
  <si>
    <t>GRA4513C</t>
  </si>
  <si>
    <t>GRA4884C</t>
  </si>
  <si>
    <t>HCP0121</t>
  </si>
  <si>
    <t>HCP0121L</t>
  </si>
  <si>
    <t>HEC0274</t>
  </si>
  <si>
    <t>HED0001</t>
  </si>
  <si>
    <t>HED0100</t>
  </si>
  <si>
    <t>HED0101</t>
  </si>
  <si>
    <t>HED0102</t>
  </si>
  <si>
    <t>HED0103</t>
  </si>
  <si>
    <t>HED0104</t>
  </si>
  <si>
    <t>HED0105</t>
  </si>
  <si>
    <t>HED0106</t>
  </si>
  <si>
    <t>HED0107</t>
  </si>
  <si>
    <t>HED0108</t>
  </si>
  <si>
    <t>HED0109</t>
  </si>
  <si>
    <t>HED0110</t>
  </si>
  <si>
    <t>HED0111</t>
  </si>
  <si>
    <t>HED0112</t>
  </si>
  <si>
    <t>HED0120</t>
  </si>
  <si>
    <t>HED0121</t>
  </si>
  <si>
    <t>HED0122</t>
  </si>
  <si>
    <t>HED0123</t>
  </si>
  <si>
    <t>HED0140</t>
  </si>
  <si>
    <t>HED0141</t>
  </si>
  <si>
    <t>HED0142</t>
  </si>
  <si>
    <t>HED0143</t>
  </si>
  <si>
    <t>HED0144</t>
  </si>
  <si>
    <t>HED0145</t>
  </si>
  <si>
    <t>HED0146</t>
  </si>
  <si>
    <t>HED0147</t>
  </si>
  <si>
    <t>HED0148</t>
  </si>
  <si>
    <t>HED0253</t>
  </si>
  <si>
    <t>HED0703</t>
  </si>
  <si>
    <t>HED0704</t>
  </si>
  <si>
    <t>HED0705</t>
  </si>
  <si>
    <t>HED0706</t>
  </si>
  <si>
    <t>HED0707</t>
  </si>
  <si>
    <t>HED0708</t>
  </si>
  <si>
    <t>HED0709</t>
  </si>
  <si>
    <t>HED0710</t>
  </si>
  <si>
    <t>HED0711</t>
  </si>
  <si>
    <t>HED0712</t>
  </si>
  <si>
    <t>HED0713</t>
  </si>
  <si>
    <t>HED0714</t>
  </si>
  <si>
    <t>HED0715</t>
  </si>
  <si>
    <t>HED0716</t>
  </si>
  <si>
    <t>HED0717</t>
  </si>
  <si>
    <t>HED0718</t>
  </si>
  <si>
    <t>HED0719</t>
  </si>
  <si>
    <t>HED0720</t>
  </si>
  <si>
    <t>HED0721</t>
  </si>
  <si>
    <t>HED0750</t>
  </si>
  <si>
    <t>HFT1000</t>
  </si>
  <si>
    <t>HFT1250</t>
  </si>
  <si>
    <t>HFT1254</t>
  </si>
  <si>
    <t>HFT1300</t>
  </si>
  <si>
    <t>HFT1410</t>
  </si>
  <si>
    <t>HFT1441</t>
  </si>
  <si>
    <t>HFT1500</t>
  </si>
  <si>
    <t>HFT1600</t>
  </si>
  <si>
    <t>HFT1750</t>
  </si>
  <si>
    <t>HFT2401</t>
  </si>
  <si>
    <t>HFT2770</t>
  </si>
  <si>
    <t>HFT2941</t>
  </si>
  <si>
    <t>HFT2942</t>
  </si>
  <si>
    <t>HIM1000</t>
  </si>
  <si>
    <t>HIM1110</t>
  </si>
  <si>
    <t>HIM1224C</t>
  </si>
  <si>
    <t>HIM1253C</t>
  </si>
  <si>
    <t>HIM1260</t>
  </si>
  <si>
    <t>HIM1300</t>
  </si>
  <si>
    <t>HIM1435</t>
  </si>
  <si>
    <t>HIM1511</t>
  </si>
  <si>
    <t>HIM1800</t>
  </si>
  <si>
    <t>HIM2012</t>
  </si>
  <si>
    <t>HIM2111</t>
  </si>
  <si>
    <t>HIM2214C</t>
  </si>
  <si>
    <t>HIM2285C</t>
  </si>
  <si>
    <t>HIM2442</t>
  </si>
  <si>
    <t>HIM2500</t>
  </si>
  <si>
    <t>HIM2512</t>
  </si>
  <si>
    <t>HIM2621</t>
  </si>
  <si>
    <t>HIM2810</t>
  </si>
  <si>
    <t>HIM2822</t>
  </si>
  <si>
    <t>HIS2930</t>
  </si>
  <si>
    <t>HLP1082</t>
  </si>
  <si>
    <t>HSA2010</t>
  </si>
  <si>
    <t>HSA2117</t>
  </si>
  <si>
    <t>HSA2322</t>
  </si>
  <si>
    <t>HSA3110</t>
  </si>
  <si>
    <t>HSA3113</t>
  </si>
  <si>
    <t>HSA3170</t>
  </si>
  <si>
    <t>HSA4383</t>
  </si>
  <si>
    <t>HSA4421</t>
  </si>
  <si>
    <t>HSA4502</t>
  </si>
  <si>
    <t>HSA4922</t>
  </si>
  <si>
    <t>HSC0003</t>
  </si>
  <si>
    <t>HSC1524</t>
  </si>
  <si>
    <t>HSC1531</t>
  </si>
  <si>
    <t>HSC2100</t>
  </si>
  <si>
    <t>HSC2400</t>
  </si>
  <si>
    <t>HSC2520</t>
  </si>
  <si>
    <t>HSC2561</t>
  </si>
  <si>
    <t>HSC2660</t>
  </si>
  <si>
    <t>HSC2669</t>
  </si>
  <si>
    <t>HSC2721</t>
  </si>
  <si>
    <t>HSC2732</t>
  </si>
  <si>
    <t>HSC2733</t>
  </si>
  <si>
    <t>HSC2734</t>
  </si>
  <si>
    <t>HSC2739</t>
  </si>
  <si>
    <t>HSC2810</t>
  </si>
  <si>
    <t>HSC2940</t>
  </si>
  <si>
    <t>HSC2941</t>
  </si>
  <si>
    <t>HSC3624</t>
  </si>
  <si>
    <t>HSC4652</t>
  </si>
  <si>
    <t>HSC4730</t>
  </si>
  <si>
    <t>HUM2020</t>
  </si>
  <si>
    <t>HUM2210</t>
  </si>
  <si>
    <t>HUM2230</t>
  </si>
  <si>
    <t>HUM2250</t>
  </si>
  <si>
    <t>HUM2410</t>
  </si>
  <si>
    <t>HUM2450</t>
  </si>
  <si>
    <t>HUM2472</t>
  </si>
  <si>
    <t>HUN1201</t>
  </si>
  <si>
    <t>HUN1203</t>
  </si>
  <si>
    <t>HUN1931</t>
  </si>
  <si>
    <t>HUS3020</t>
  </si>
  <si>
    <t>HUS3022</t>
  </si>
  <si>
    <t>HUS3105</t>
  </si>
  <si>
    <t>HUS3201</t>
  </si>
  <si>
    <t>HUS3304</t>
  </si>
  <si>
    <t>HUS3323</t>
  </si>
  <si>
    <t>HUS3350</t>
  </si>
  <si>
    <t>HUS3351</t>
  </si>
  <si>
    <t>HUS3354</t>
  </si>
  <si>
    <t>HUS3505</t>
  </si>
  <si>
    <t>HUS3574</t>
  </si>
  <si>
    <t>HUS3650</t>
  </si>
  <si>
    <t>HUS4321</t>
  </si>
  <si>
    <t>HUS4352</t>
  </si>
  <si>
    <t>HUS4442</t>
  </si>
  <si>
    <t>HUS4526</t>
  </si>
  <si>
    <t>HUS4560</t>
  </si>
  <si>
    <t>HUS4601</t>
  </si>
  <si>
    <t>HUS4700</t>
  </si>
  <si>
    <t>HUS4722</t>
  </si>
  <si>
    <t>HUS4945</t>
  </si>
  <si>
    <t>IDH2001</t>
  </si>
  <si>
    <t>IDH2002</t>
  </si>
  <si>
    <t>IDH2003</t>
  </si>
  <si>
    <t>IDH2004</t>
  </si>
  <si>
    <t>IDH2920</t>
  </si>
  <si>
    <t>IDS1107</t>
  </si>
  <si>
    <t>IDS1935</t>
  </si>
  <si>
    <t>IDS2353</t>
  </si>
  <si>
    <t>IDS2354</t>
  </si>
  <si>
    <t>IDS2891</t>
  </si>
  <si>
    <t>IDS2949</t>
  </si>
  <si>
    <t>IDS4936</t>
  </si>
  <si>
    <t>IED0032</t>
  </si>
  <si>
    <t>IED0035</t>
  </si>
  <si>
    <t>IED0070</t>
  </si>
  <si>
    <t>IED0071</t>
  </si>
  <si>
    <t>IED0072</t>
  </si>
  <si>
    <t>IED0112</t>
  </si>
  <si>
    <t>IED0147</t>
  </si>
  <si>
    <t>IED0233</t>
  </si>
  <si>
    <t>IED0236</t>
  </si>
  <si>
    <t>IED0237</t>
  </si>
  <si>
    <t>IED0260</t>
  </si>
  <si>
    <t>IED0262</t>
  </si>
  <si>
    <t>IED0263</t>
  </si>
  <si>
    <t>IED0264</t>
  </si>
  <si>
    <t>IED0265</t>
  </si>
  <si>
    <t>IED0301</t>
  </si>
  <si>
    <t>IED0450</t>
  </si>
  <si>
    <t>IED0451</t>
  </si>
  <si>
    <t>IED0550</t>
  </si>
  <si>
    <t>IED0716</t>
  </si>
  <si>
    <t>IED0717</t>
  </si>
  <si>
    <t>IED0719</t>
  </si>
  <si>
    <t>IED0730</t>
  </si>
  <si>
    <t>IED0736</t>
  </si>
  <si>
    <t>IND1020C</t>
  </si>
  <si>
    <t>IND1100</t>
  </si>
  <si>
    <t>IND1130</t>
  </si>
  <si>
    <t>IND1229</t>
  </si>
  <si>
    <t>IND1404C</t>
  </si>
  <si>
    <t>IND1420</t>
  </si>
  <si>
    <t>IND1429C</t>
  </si>
  <si>
    <t>IND1606C</t>
  </si>
  <si>
    <t>IND1932</t>
  </si>
  <si>
    <t>IND1933</t>
  </si>
  <si>
    <t>IND1935</t>
  </si>
  <si>
    <t>IND2210C</t>
  </si>
  <si>
    <t>IND2222C</t>
  </si>
  <si>
    <t>IND2224C</t>
  </si>
  <si>
    <t>IND2301C</t>
  </si>
  <si>
    <t>IND2307C</t>
  </si>
  <si>
    <t>IND2314C</t>
  </si>
  <si>
    <t>IND2318C</t>
  </si>
  <si>
    <t>IND2410C</t>
  </si>
  <si>
    <t>IND2433</t>
  </si>
  <si>
    <t>IND2460C</t>
  </si>
  <si>
    <t>IND2462</t>
  </si>
  <si>
    <t>IND2463C</t>
  </si>
  <si>
    <t>IND2484</t>
  </si>
  <si>
    <t>IND2500</t>
  </si>
  <si>
    <t>IND2608</t>
  </si>
  <si>
    <t>IND2946</t>
  </si>
  <si>
    <t>INP1390</t>
  </si>
  <si>
    <t>INR2002</t>
  </si>
  <si>
    <t>INT1000</t>
  </si>
  <si>
    <t>INT1200</t>
  </si>
  <si>
    <t>INT1201</t>
  </si>
  <si>
    <t>INT1202</t>
  </si>
  <si>
    <t>INT1203</t>
  </si>
  <si>
    <t>INT1210</t>
  </si>
  <si>
    <t>INT1300</t>
  </si>
  <si>
    <t>INT1402</t>
  </si>
  <si>
    <t>INT1930</t>
  </si>
  <si>
    <t>INT1941</t>
  </si>
  <si>
    <t>INT1942</t>
  </si>
  <si>
    <t>ISC1075</t>
  </si>
  <si>
    <t>ISC4930</t>
  </si>
  <si>
    <t>ISC4934</t>
  </si>
  <si>
    <t>ISM3013</t>
  </si>
  <si>
    <t>ISM3014</t>
  </si>
  <si>
    <t>ISM3113</t>
  </si>
  <si>
    <t>ISM4011</t>
  </si>
  <si>
    <t>ISM4117C</t>
  </si>
  <si>
    <t>ISM4212</t>
  </si>
  <si>
    <t>ISM4220</t>
  </si>
  <si>
    <t>ISM4302</t>
  </si>
  <si>
    <t>ISM4480</t>
  </si>
  <si>
    <t>ISM4881</t>
  </si>
  <si>
    <t>JOU2100</t>
  </si>
  <si>
    <t>LAE4416</t>
  </si>
  <si>
    <t>LAH2000</t>
  </si>
  <si>
    <t>LAT1120</t>
  </si>
  <si>
    <t>LAT1121</t>
  </si>
  <si>
    <t>LDR4332</t>
  </si>
  <si>
    <t>LIS1000</t>
  </si>
  <si>
    <t>LIS1001</t>
  </si>
  <si>
    <t>LIT2000</t>
  </si>
  <si>
    <t>LIT2100</t>
  </si>
  <si>
    <t>LIT2330</t>
  </si>
  <si>
    <t>LIT2370</t>
  </si>
  <si>
    <t>LIT2380</t>
  </si>
  <si>
    <t>LIT2930</t>
  </si>
  <si>
    <t>MAC1105</t>
  </si>
  <si>
    <t>MAC1105C</t>
  </si>
  <si>
    <t>MAC1114</t>
  </si>
  <si>
    <t>MAC1140</t>
  </si>
  <si>
    <t>MAC1147</t>
  </si>
  <si>
    <t>MAC2233</t>
  </si>
  <si>
    <t>MAC2311</t>
  </si>
  <si>
    <t>MAC2312</t>
  </si>
  <si>
    <t>MAC2313</t>
  </si>
  <si>
    <t>MAN2021</t>
  </si>
  <si>
    <t>MAN2043</t>
  </si>
  <si>
    <t>MAN2125</t>
  </si>
  <si>
    <t>MAN2582</t>
  </si>
  <si>
    <t>MAN3065</t>
  </si>
  <si>
    <t>MAN3240</t>
  </si>
  <si>
    <t>MAN3353</t>
  </si>
  <si>
    <t>MAN3505</t>
  </si>
  <si>
    <t>MAN3583</t>
  </si>
  <si>
    <t>MAN3600</t>
  </si>
  <si>
    <t>MAN3781</t>
  </si>
  <si>
    <t>MAN4101</t>
  </si>
  <si>
    <t>MAN4102</t>
  </si>
  <si>
    <t>MAN4120</t>
  </si>
  <si>
    <t>MAN4162</t>
  </si>
  <si>
    <t>MAN4301</t>
  </si>
  <si>
    <t>MAN4320</t>
  </si>
  <si>
    <t>MAN4330</t>
  </si>
  <si>
    <t>MAN4350</t>
  </si>
  <si>
    <t>MAN4401</t>
  </si>
  <si>
    <t>MAN4402</t>
  </si>
  <si>
    <t>MAN4504</t>
  </si>
  <si>
    <t>MAN4720</t>
  </si>
  <si>
    <t>MAN4741</t>
  </si>
  <si>
    <t>MAN4900</t>
  </si>
  <si>
    <t>MAN4902</t>
  </si>
  <si>
    <t>MAN4910</t>
  </si>
  <si>
    <t>MAN4930</t>
  </si>
  <si>
    <t>MAP2302</t>
  </si>
  <si>
    <t>MAR2011</t>
  </si>
  <si>
    <t>MAR3023</t>
  </si>
  <si>
    <t>MAR3334</t>
  </si>
  <si>
    <t>MAR3803</t>
  </si>
  <si>
    <t>MAR4233</t>
  </si>
  <si>
    <t>MAR4413</t>
  </si>
  <si>
    <t>MAR4424</t>
  </si>
  <si>
    <t>MAR4503</t>
  </si>
  <si>
    <t>MAR4613</t>
  </si>
  <si>
    <t>MAR4814</t>
  </si>
  <si>
    <t>MAR4836</t>
  </si>
  <si>
    <t>MAT0018</t>
  </si>
  <si>
    <t>MAT0022</t>
  </si>
  <si>
    <t>MAT0028</t>
  </si>
  <si>
    <t>MAT0055</t>
  </si>
  <si>
    <t>MAT0056</t>
  </si>
  <si>
    <t>MAT1033</t>
  </si>
  <si>
    <t>MCB2010C</t>
  </si>
  <si>
    <t>MCB3020C</t>
  </si>
  <si>
    <t>MCB4203</t>
  </si>
  <si>
    <t>MCB4404</t>
  </si>
  <si>
    <t>MCB4503</t>
  </si>
  <si>
    <t>MEA0002</t>
  </si>
  <si>
    <t>MEA0501</t>
  </si>
  <si>
    <t>MEA0506</t>
  </si>
  <si>
    <t>MEA0521</t>
  </si>
  <si>
    <t>MEA0530</t>
  </si>
  <si>
    <t>MEA0543</t>
  </si>
  <si>
    <t>MEA0573</t>
  </si>
  <si>
    <t>MEA0581</t>
  </si>
  <si>
    <t>MEA0942</t>
  </si>
  <si>
    <t>MEA1010C</t>
  </si>
  <si>
    <t>MEA1206C</t>
  </si>
  <si>
    <t>MEA1207C</t>
  </si>
  <si>
    <t>MEA1265C</t>
  </si>
  <si>
    <t>MEA1266C</t>
  </si>
  <si>
    <t>MEA1303</t>
  </si>
  <si>
    <t>MEA1930</t>
  </si>
  <si>
    <t>MEA1931</t>
  </si>
  <si>
    <t>MEA2020</t>
  </si>
  <si>
    <t>MEA2021</t>
  </si>
  <si>
    <t>MEA2030C</t>
  </si>
  <si>
    <t>MEA2809</t>
  </si>
  <si>
    <t>MGF1106</t>
  </si>
  <si>
    <t>MGF1107</t>
  </si>
  <si>
    <t>MLT1022C</t>
  </si>
  <si>
    <t>MLT1300C</t>
  </si>
  <si>
    <t>MLT1301C</t>
  </si>
  <si>
    <t>MLT1302C</t>
  </si>
  <si>
    <t>MLT1330C</t>
  </si>
  <si>
    <t>MLT1401C</t>
  </si>
  <si>
    <t>MLT1440C</t>
  </si>
  <si>
    <t>MLT2150C</t>
  </si>
  <si>
    <t>MLT2190C</t>
  </si>
  <si>
    <t>MLT2191</t>
  </si>
  <si>
    <t>MLT2191L</t>
  </si>
  <si>
    <t>MLT2192</t>
  </si>
  <si>
    <t>MLT2192L</t>
  </si>
  <si>
    <t>MLT2193C</t>
  </si>
  <si>
    <t>MLT2194</t>
  </si>
  <si>
    <t>MLT2194L</t>
  </si>
  <si>
    <t>MLT2230C</t>
  </si>
  <si>
    <t>MLT2500C</t>
  </si>
  <si>
    <t>MLT2525C</t>
  </si>
  <si>
    <t>MLT2610C</t>
  </si>
  <si>
    <t>MLT2800L</t>
  </si>
  <si>
    <t>MLT2801L</t>
  </si>
  <si>
    <t>MLT2840L</t>
  </si>
  <si>
    <t>MLT2841L</t>
  </si>
  <si>
    <t>MLT2930C</t>
  </si>
  <si>
    <t>MMC1000</t>
  </si>
  <si>
    <t>MMC2100</t>
  </si>
  <si>
    <t>MMC3200</t>
  </si>
  <si>
    <t>MMC3420</t>
  </si>
  <si>
    <t>MMC4131C</t>
  </si>
  <si>
    <t>MMC4263</t>
  </si>
  <si>
    <t>MMC4303</t>
  </si>
  <si>
    <t>MNA1949A</t>
  </si>
  <si>
    <t>MNA1949B</t>
  </si>
  <si>
    <t>MNA1949C</t>
  </si>
  <si>
    <t>MNA1949D</t>
  </si>
  <si>
    <t>MNA1949E</t>
  </si>
  <si>
    <t>MNA1949F</t>
  </si>
  <si>
    <t>MNA1949G</t>
  </si>
  <si>
    <t>MNA1949H</t>
  </si>
  <si>
    <t>MNA2216</t>
  </si>
  <si>
    <t>MSL1001</t>
  </si>
  <si>
    <t>MSL1002</t>
  </si>
  <si>
    <t>MSL2101</t>
  </si>
  <si>
    <t>MSL2102</t>
  </si>
  <si>
    <t>MSS0156</t>
  </si>
  <si>
    <t>MSS0204</t>
  </si>
  <si>
    <t>MSS0209</t>
  </si>
  <si>
    <t>MSS0215</t>
  </si>
  <si>
    <t>MSS0254</t>
  </si>
  <si>
    <t>MSS0315</t>
  </si>
  <si>
    <t>MTG2204</t>
  </si>
  <si>
    <t>MUL2010</t>
  </si>
  <si>
    <t>MUM1600</t>
  </si>
  <si>
    <t>MUM1601</t>
  </si>
  <si>
    <t>MUM2623</t>
  </si>
  <si>
    <t>MUM2634</t>
  </si>
  <si>
    <t>MUN1013</t>
  </si>
  <si>
    <t>MUN1130</t>
  </si>
  <si>
    <t>MUN1280</t>
  </si>
  <si>
    <t>MUN1310</t>
  </si>
  <si>
    <t>MUN1340</t>
  </si>
  <si>
    <t>MUN1391</t>
  </si>
  <si>
    <t>MUN1450</t>
  </si>
  <si>
    <t>MUN1460</t>
  </si>
  <si>
    <t>MUN1480</t>
  </si>
  <si>
    <t>MUN1640</t>
  </si>
  <si>
    <t>MUN1710</t>
  </si>
  <si>
    <t>MUN1711</t>
  </si>
  <si>
    <t>MUS1010</t>
  </si>
  <si>
    <t>MUT1001</t>
  </si>
  <si>
    <t>MUT1111</t>
  </si>
  <si>
    <t>MUT1112</t>
  </si>
  <si>
    <t>MUT1241</t>
  </si>
  <si>
    <t>MUT1242</t>
  </si>
  <si>
    <t>MUT1641</t>
  </si>
  <si>
    <t>MUT1642</t>
  </si>
  <si>
    <t>MUT2116</t>
  </si>
  <si>
    <t>MUT2117</t>
  </si>
  <si>
    <t>MUT2246</t>
  </si>
  <si>
    <t>MUT2247</t>
  </si>
  <si>
    <t>MVBA1011</t>
  </si>
  <si>
    <t>MVBA1012</t>
  </si>
  <si>
    <t>MVBA1013</t>
  </si>
  <si>
    <t>MVBA1014</t>
  </si>
  <si>
    <t>MVBA1015</t>
  </si>
  <si>
    <t>MVBA1311</t>
  </si>
  <si>
    <t>MVBA1312</t>
  </si>
  <si>
    <t>MVBA1313</t>
  </si>
  <si>
    <t>MVBA1314</t>
  </si>
  <si>
    <t>MVBA1315</t>
  </si>
  <si>
    <t>MVBA2321</t>
  </si>
  <si>
    <t>MVBA2322</t>
  </si>
  <si>
    <t>MVBA2323</t>
  </si>
  <si>
    <t>MVBA2324</t>
  </si>
  <si>
    <t>MVBA2325</t>
  </si>
  <si>
    <t>MVBB1011</t>
  </si>
  <si>
    <t>MVBB1012</t>
  </si>
  <si>
    <t>MVBB1013</t>
  </si>
  <si>
    <t>MVBB1014</t>
  </si>
  <si>
    <t>MVBB1015</t>
  </si>
  <si>
    <t>MVBB1311</t>
  </si>
  <si>
    <t>MVBB1312</t>
  </si>
  <si>
    <t>MVBB1313</t>
  </si>
  <si>
    <t>MVBB1314</t>
  </si>
  <si>
    <t>MVBB1315</t>
  </si>
  <si>
    <t>MVBB2321</t>
  </si>
  <si>
    <t>MVBB2322</t>
  </si>
  <si>
    <t>MVBB2323</t>
  </si>
  <si>
    <t>MVBB2324</t>
  </si>
  <si>
    <t>MVBB2325</t>
  </si>
  <si>
    <t>MVK1811</t>
  </si>
  <si>
    <t>MVK1812</t>
  </si>
  <si>
    <t>MVKA1011</t>
  </si>
  <si>
    <t>MVKA1111</t>
  </si>
  <si>
    <t>MVKA1211</t>
  </si>
  <si>
    <t>MVKA1311</t>
  </si>
  <si>
    <t>MVKA1411</t>
  </si>
  <si>
    <t>MVKA2121</t>
  </si>
  <si>
    <t>MVKA2221</t>
  </si>
  <si>
    <t>MVKA2321</t>
  </si>
  <si>
    <t>MVKB1111</t>
  </si>
  <si>
    <t>MVKB1211</t>
  </si>
  <si>
    <t>MVKB1311</t>
  </si>
  <si>
    <t>MVKB2121</t>
  </si>
  <si>
    <t>MVKB2221</t>
  </si>
  <si>
    <t>MVKB2321</t>
  </si>
  <si>
    <t>MVOA1010</t>
  </si>
  <si>
    <t>MVPA1011</t>
  </si>
  <si>
    <t>MVPA1211</t>
  </si>
  <si>
    <t>MVPA1311</t>
  </si>
  <si>
    <t>MVPA2221</t>
  </si>
  <si>
    <t>MVPA2321</t>
  </si>
  <si>
    <t>MVPB1011</t>
  </si>
  <si>
    <t>MVPB1211</t>
  </si>
  <si>
    <t>MVPB1311</t>
  </si>
  <si>
    <t>MVPB2221</t>
  </si>
  <si>
    <t>MVPB2321</t>
  </si>
  <si>
    <t>MVSA1013</t>
  </si>
  <si>
    <t>MVSA1014</t>
  </si>
  <si>
    <t>MVSA1016</t>
  </si>
  <si>
    <t>MVSA1116</t>
  </si>
  <si>
    <t>MVSA1214</t>
  </si>
  <si>
    <t>MVSA1216</t>
  </si>
  <si>
    <t>MVSA1311</t>
  </si>
  <si>
    <t>MVSA1312</t>
  </si>
  <si>
    <t>MVSA1314</t>
  </si>
  <si>
    <t>MVSA1316</t>
  </si>
  <si>
    <t>MVSA2321</t>
  </si>
  <si>
    <t>MVSA2324</t>
  </si>
  <si>
    <t>MVSA2326</t>
  </si>
  <si>
    <t>MVSB1014</t>
  </si>
  <si>
    <t>MVSB1016</t>
  </si>
  <si>
    <t>MVSB1116</t>
  </si>
  <si>
    <t>MVSB1214</t>
  </si>
  <si>
    <t>MVSB1216</t>
  </si>
  <si>
    <t>MVSB1311</t>
  </si>
  <si>
    <t>MVSB1312</t>
  </si>
  <si>
    <t>MVSB1314</t>
  </si>
  <si>
    <t>MVSB1316</t>
  </si>
  <si>
    <t>MVSB2321</t>
  </si>
  <si>
    <t>MVSB2324</t>
  </si>
  <si>
    <t>MVSB2326</t>
  </si>
  <si>
    <t>MVVA1111</t>
  </si>
  <si>
    <t>MVVA1211</t>
  </si>
  <si>
    <t>MVVA1311</t>
  </si>
  <si>
    <t>MVVA1411</t>
  </si>
  <si>
    <t>MVVA2321</t>
  </si>
  <si>
    <t>MVVB1111</t>
  </si>
  <si>
    <t>MVVB1211</t>
  </si>
  <si>
    <t>MVVB1311</t>
  </si>
  <si>
    <t>MVVB1411</t>
  </si>
  <si>
    <t>MVVB2321</t>
  </si>
  <si>
    <t>MVWA1011</t>
  </si>
  <si>
    <t>MVWA1013</t>
  </si>
  <si>
    <t>MVWA1015</t>
  </si>
  <si>
    <t>MVWA1212</t>
  </si>
  <si>
    <t>MVWA1213</t>
  </si>
  <si>
    <t>MVWA1311</t>
  </si>
  <si>
    <t>MVWA1312</t>
  </si>
  <si>
    <t>MVWA1313</t>
  </si>
  <si>
    <t>MVWA1314</t>
  </si>
  <si>
    <t>MVWA1315</t>
  </si>
  <si>
    <t>MVWA2221</t>
  </si>
  <si>
    <t>MVWA2321</t>
  </si>
  <si>
    <t>MVWA2323</t>
  </si>
  <si>
    <t>MVWA2325</t>
  </si>
  <si>
    <t>MVWB1011</t>
  </si>
  <si>
    <t>MVWB1013</t>
  </si>
  <si>
    <t>MVWB1015</t>
  </si>
  <si>
    <t>MVWB1212</t>
  </si>
  <si>
    <t>MVWB1311</t>
  </si>
  <si>
    <t>MVWB1312</t>
  </si>
  <si>
    <t>MVWB1313</t>
  </si>
  <si>
    <t>MVWB1314</t>
  </si>
  <si>
    <t>MVWB1315</t>
  </si>
  <si>
    <t>MVWB2321</t>
  </si>
  <si>
    <t>MVWB2323</t>
  </si>
  <si>
    <t>MVWB2325</t>
  </si>
  <si>
    <t>NSC1101</t>
  </si>
  <si>
    <t>NSP3185</t>
  </si>
  <si>
    <t>NUR1008C</t>
  </si>
  <si>
    <t>NUR1020C</t>
  </si>
  <si>
    <t>NUR1023C</t>
  </si>
  <si>
    <t>NUR1025C</t>
  </si>
  <si>
    <t>NUR1110</t>
  </si>
  <si>
    <t>NUR1140</t>
  </si>
  <si>
    <t>NUR1212C</t>
  </si>
  <si>
    <t>NUR1411C</t>
  </si>
  <si>
    <t>NUR1460C</t>
  </si>
  <si>
    <t>NUR1997</t>
  </si>
  <si>
    <t>NUR2214C</t>
  </si>
  <si>
    <t>NUR2242C</t>
  </si>
  <si>
    <t>NUR2243C</t>
  </si>
  <si>
    <t>NUR2960</t>
  </si>
  <si>
    <t>NUR3094C</t>
  </si>
  <si>
    <t>NUR3125</t>
  </si>
  <si>
    <t>NUR3164</t>
  </si>
  <si>
    <t>NUR3636C</t>
  </si>
  <si>
    <t>NUR3805</t>
  </si>
  <si>
    <t>NUR3846</t>
  </si>
  <si>
    <t>NUR4169C</t>
  </si>
  <si>
    <t>NUR4827</t>
  </si>
  <si>
    <t>OCB2000C</t>
  </si>
  <si>
    <t>OCE2001</t>
  </si>
  <si>
    <t>OCE2001L</t>
  </si>
  <si>
    <t>OPT1110</t>
  </si>
  <si>
    <t>OPT1210</t>
  </si>
  <si>
    <t>OPT1330</t>
  </si>
  <si>
    <t>OPT2222</t>
  </si>
  <si>
    <t>OPT2223</t>
  </si>
  <si>
    <t>OPT2287</t>
  </si>
  <si>
    <t>OPT2350</t>
  </si>
  <si>
    <t>OPT2351</t>
  </si>
  <si>
    <t>OPT2375C</t>
  </si>
  <si>
    <t>OPT2800L</t>
  </si>
  <si>
    <t>OPT2801L</t>
  </si>
  <si>
    <t>OPT2802L</t>
  </si>
  <si>
    <t>OPT2940</t>
  </si>
  <si>
    <t>OPT2941</t>
  </si>
  <si>
    <t>ORI0100</t>
  </si>
  <si>
    <t>ORI0101</t>
  </si>
  <si>
    <t>ORI0301C</t>
  </si>
  <si>
    <t>ORI0301D</t>
  </si>
  <si>
    <t>ORI0301N</t>
  </si>
  <si>
    <t>ORI0301S</t>
  </si>
  <si>
    <t>ORI0400</t>
  </si>
  <si>
    <t>ORI0500</t>
  </si>
  <si>
    <t>ORI2000</t>
  </si>
  <si>
    <t>ORI2312</t>
  </si>
  <si>
    <t>OST1100</t>
  </si>
  <si>
    <t>OST1108</t>
  </si>
  <si>
    <t>OST1324</t>
  </si>
  <si>
    <t>OST1336</t>
  </si>
  <si>
    <t>OST1355</t>
  </si>
  <si>
    <t>OST1384</t>
  </si>
  <si>
    <t>OST1464</t>
  </si>
  <si>
    <t>OST1581</t>
  </si>
  <si>
    <t>OST1943</t>
  </si>
  <si>
    <t>OST2335</t>
  </si>
  <si>
    <t>OST2501</t>
  </si>
  <si>
    <t>OST2771</t>
  </si>
  <si>
    <t>OTA0040</t>
  </si>
  <si>
    <t>OTH1001</t>
  </si>
  <si>
    <t>OTH1003C</t>
  </si>
  <si>
    <t>OTH1014C</t>
  </si>
  <si>
    <t>OTH1019C</t>
  </si>
  <si>
    <t>OTH1520C</t>
  </si>
  <si>
    <t>OTH1704</t>
  </si>
  <si>
    <t>OTH1800</t>
  </si>
  <si>
    <t>OTH2165C</t>
  </si>
  <si>
    <t>OTH2300C</t>
  </si>
  <si>
    <t>OTH2420C</t>
  </si>
  <si>
    <t>OTH2432C</t>
  </si>
  <si>
    <t>OTH2602C</t>
  </si>
  <si>
    <t>OTH2840</t>
  </si>
  <si>
    <t>OTH2841</t>
  </si>
  <si>
    <t>OTH2933</t>
  </si>
  <si>
    <t>PAD4204</t>
  </si>
  <si>
    <t>PAD4232</t>
  </si>
  <si>
    <t>PAD4414</t>
  </si>
  <si>
    <t>PAD4882</t>
  </si>
  <si>
    <t>PCA0111</t>
  </si>
  <si>
    <t>PCA0119</t>
  </si>
  <si>
    <t>PCB3103C</t>
  </si>
  <si>
    <t>PCB3513C</t>
  </si>
  <si>
    <t>PCB3713C</t>
  </si>
  <si>
    <t>PEM1131</t>
  </si>
  <si>
    <t>PEM1171</t>
  </si>
  <si>
    <t>PEM2930</t>
  </si>
  <si>
    <t>PET2210</t>
  </si>
  <si>
    <t>PGY2151C</t>
  </si>
  <si>
    <t>PGY2401C</t>
  </si>
  <si>
    <t>PGY2404C</t>
  </si>
  <si>
    <t>PGY2801C</t>
  </si>
  <si>
    <t>PGY3440C</t>
  </si>
  <si>
    <t>PGY4235C</t>
  </si>
  <si>
    <t>PHC2100</t>
  </si>
  <si>
    <t>PHI2010</t>
  </si>
  <si>
    <t>PHI2600</t>
  </si>
  <si>
    <t>PHI2603</t>
  </si>
  <si>
    <t>PHT1000</t>
  </si>
  <si>
    <t>PHT1120C</t>
  </si>
  <si>
    <t>PHT1200C</t>
  </si>
  <si>
    <t>PHT1300</t>
  </si>
  <si>
    <t>PHT2220C</t>
  </si>
  <si>
    <t>PHT2224C</t>
  </si>
  <si>
    <t>PHT2252C</t>
  </si>
  <si>
    <t>PHT2253C</t>
  </si>
  <si>
    <t>PHT2282C</t>
  </si>
  <si>
    <t>PHT2801L</t>
  </si>
  <si>
    <t>PHT2810L</t>
  </si>
  <si>
    <t>PHT2820L</t>
  </si>
  <si>
    <t>PHT2931</t>
  </si>
  <si>
    <t>PHY1020C</t>
  </si>
  <si>
    <t>PHY2048C</t>
  </si>
  <si>
    <t>PHY2049C</t>
  </si>
  <si>
    <t>PHY2053C</t>
  </si>
  <si>
    <t>PHY2054C</t>
  </si>
  <si>
    <t>PLA1003</t>
  </si>
  <si>
    <t>PLA1104</t>
  </si>
  <si>
    <t>PLA1303</t>
  </si>
  <si>
    <t>PLA1423</t>
  </si>
  <si>
    <t>PLA1933</t>
  </si>
  <si>
    <t>PLA2114</t>
  </si>
  <si>
    <t>PLA2200</t>
  </si>
  <si>
    <t>PLA2241</t>
  </si>
  <si>
    <t>PLA2273</t>
  </si>
  <si>
    <t>PLA2465</t>
  </si>
  <si>
    <t>PLA2600</t>
  </si>
  <si>
    <t>PLA2610</t>
  </si>
  <si>
    <t>PLA2732</t>
  </si>
  <si>
    <t>PLA2763</t>
  </si>
  <si>
    <t>PLA2800</t>
  </si>
  <si>
    <t>PLA2880</t>
  </si>
  <si>
    <t>PLA2944</t>
  </si>
  <si>
    <t>PLA2949</t>
  </si>
  <si>
    <t>PLA2950</t>
  </si>
  <si>
    <t>PMT0101</t>
  </si>
  <si>
    <t>PMT0108</t>
  </si>
  <si>
    <t>PMT0121</t>
  </si>
  <si>
    <t>PMT0127</t>
  </si>
  <si>
    <t>PMT0137C</t>
  </si>
  <si>
    <t>PMT0138C</t>
  </si>
  <si>
    <t>PMT0141C</t>
  </si>
  <si>
    <t>PMT0147C</t>
  </si>
  <si>
    <t>PMT0151C</t>
  </si>
  <si>
    <t>PMT0164C</t>
  </si>
  <si>
    <t>PMT1203</t>
  </si>
  <si>
    <t>PMT2213</t>
  </si>
  <si>
    <t>PMT2214</t>
  </si>
  <si>
    <t>PMT2250</t>
  </si>
  <si>
    <t>PMT2254</t>
  </si>
  <si>
    <t>POR1120</t>
  </si>
  <si>
    <t>POR1121</t>
  </si>
  <si>
    <t>POS2041</t>
  </si>
  <si>
    <t>POS2112</t>
  </si>
  <si>
    <t>PRN0091</t>
  </si>
  <si>
    <t>PRN0091L</t>
  </si>
  <si>
    <t>PRN0092</t>
  </si>
  <si>
    <t>PRN0092L</t>
  </si>
  <si>
    <t>PRN0096</t>
  </si>
  <si>
    <t>PRN0096L</t>
  </si>
  <si>
    <t>PRN0098C</t>
  </si>
  <si>
    <t>PRN0099C</t>
  </si>
  <si>
    <t>PRN0290C</t>
  </si>
  <si>
    <t>PRN0291C</t>
  </si>
  <si>
    <t>PRN0690C</t>
  </si>
  <si>
    <t>PSC1341</t>
  </si>
  <si>
    <t>PSR0018</t>
  </si>
  <si>
    <t>PSR0019</t>
  </si>
  <si>
    <t>PSR0020</t>
  </si>
  <si>
    <t>PSR0021</t>
  </si>
  <si>
    <t>PSR0024</t>
  </si>
  <si>
    <t>PSR0027</t>
  </si>
  <si>
    <t>PSR0028</t>
  </si>
  <si>
    <t>PSR0029</t>
  </si>
  <si>
    <t>PSR0035</t>
  </si>
  <si>
    <t>PSR0036</t>
  </si>
  <si>
    <t>PSR0037</t>
  </si>
  <si>
    <t>PSR0040</t>
  </si>
  <si>
    <t>PSR0042</t>
  </si>
  <si>
    <t>PSR0043</t>
  </si>
  <si>
    <t>PSR0051</t>
  </si>
  <si>
    <t>PSR0057</t>
  </si>
  <si>
    <t>PSR0074</t>
  </si>
  <si>
    <t>PSR0080</t>
  </si>
  <si>
    <t>PSR0082</t>
  </si>
  <si>
    <t>PSR0200</t>
  </si>
  <si>
    <t>PSR0262</t>
  </si>
  <si>
    <t>PSR0263</t>
  </si>
  <si>
    <t>PSR0270</t>
  </si>
  <si>
    <t>PSR0271</t>
  </si>
  <si>
    <t>PSR0272</t>
  </si>
  <si>
    <t>PSR0273</t>
  </si>
  <si>
    <t>PSR0274</t>
  </si>
  <si>
    <t>PSR0275</t>
  </si>
  <si>
    <t>PSR0276</t>
  </si>
  <si>
    <t>PSR0277</t>
  </si>
  <si>
    <t>PSR0350</t>
  </si>
  <si>
    <t>PSR0351</t>
  </si>
  <si>
    <t>PSR0352</t>
  </si>
  <si>
    <t>PSR0353</t>
  </si>
  <si>
    <t>PSR0354</t>
  </si>
  <si>
    <t>PSR0406</t>
  </si>
  <si>
    <t>PSR0409</t>
  </si>
  <si>
    <t>PSR0415</t>
  </si>
  <si>
    <t>PSR0422</t>
  </si>
  <si>
    <t>PSR0447</t>
  </si>
  <si>
    <t>PSR0463</t>
  </si>
  <si>
    <t>PSR0481</t>
  </si>
  <si>
    <t>PSR0485</t>
  </si>
  <si>
    <t>PSR0602</t>
  </si>
  <si>
    <t>PSR0603</t>
  </si>
  <si>
    <t>PSR0604</t>
  </si>
  <si>
    <t>PSR0605</t>
  </si>
  <si>
    <t>PSR0606</t>
  </si>
  <si>
    <t>PSR0607</t>
  </si>
  <si>
    <t>PSR0608</t>
  </si>
  <si>
    <t>PSR0609</t>
  </si>
  <si>
    <t>PSR0610</t>
  </si>
  <si>
    <t>PSR0650</t>
  </si>
  <si>
    <t>PSR0715</t>
  </si>
  <si>
    <t>PSR0879</t>
  </si>
  <si>
    <t>PSR0895</t>
  </si>
  <si>
    <t>PSR0896</t>
  </si>
  <si>
    <t>PSR0898</t>
  </si>
  <si>
    <t>PSR0901</t>
  </si>
  <si>
    <t>PSR0903</t>
  </si>
  <si>
    <t>PSR0904</t>
  </si>
  <si>
    <t>PSR0905</t>
  </si>
  <si>
    <t>PSR0906</t>
  </si>
  <si>
    <t>PSR0909</t>
  </si>
  <si>
    <t>PSR0911</t>
  </si>
  <si>
    <t>PSR0914</t>
  </si>
  <si>
    <t>PSR0915</t>
  </si>
  <si>
    <t>PSR0916</t>
  </si>
  <si>
    <t>PSR0917</t>
  </si>
  <si>
    <t>PSR0918</t>
  </si>
  <si>
    <t>PSR0921</t>
  </si>
  <si>
    <t>PSR0922</t>
  </si>
  <si>
    <t>PSR0923</t>
  </si>
  <si>
    <t>PSR0924</t>
  </si>
  <si>
    <t>PSR0926</t>
  </si>
  <si>
    <t>PSR0927</t>
  </si>
  <si>
    <t>PSR0928</t>
  </si>
  <si>
    <t>PSR0930</t>
  </si>
  <si>
    <t>PSR0931</t>
  </si>
  <si>
    <t>PSR0932</t>
  </si>
  <si>
    <t>PSR0933</t>
  </si>
  <si>
    <t>PSR0934</t>
  </si>
  <si>
    <t>PSR0935</t>
  </si>
  <si>
    <t>PSR0936</t>
  </si>
  <si>
    <t>PSR0938</t>
  </si>
  <si>
    <t>PSR0939</t>
  </si>
  <si>
    <t>PSR0944</t>
  </si>
  <si>
    <t>PSR0949</t>
  </si>
  <si>
    <t>PSR0953</t>
  </si>
  <si>
    <t>PSR0959</t>
  </si>
  <si>
    <t>PSR0960</t>
  </si>
  <si>
    <t>PSR0962</t>
  </si>
  <si>
    <t>PSR0964</t>
  </si>
  <si>
    <t>PSR0965</t>
  </si>
  <si>
    <t>PSR0966</t>
  </si>
  <si>
    <t>PSR0968</t>
  </si>
  <si>
    <t>PSR0969</t>
  </si>
  <si>
    <t>PSR0970</t>
  </si>
  <si>
    <t>PSR0972</t>
  </si>
  <si>
    <t>PSR0977</t>
  </si>
  <si>
    <t>PSR0978</t>
  </si>
  <si>
    <t>PSR0980</t>
  </si>
  <si>
    <t>PSR0982</t>
  </si>
  <si>
    <t>PSR0985</t>
  </si>
  <si>
    <t>PSY1012</t>
  </si>
  <si>
    <t>PSY1050</t>
  </si>
  <si>
    <t>PSY2861</t>
  </si>
  <si>
    <t>PTN0084</t>
  </si>
  <si>
    <t>PTN0084L</t>
  </si>
  <si>
    <t>PTN0085</t>
  </si>
  <si>
    <t>PTN0085L</t>
  </si>
  <si>
    <t>PTN0086</t>
  </si>
  <si>
    <t>PTN0086L</t>
  </si>
  <si>
    <t>PUR3801</t>
  </si>
  <si>
    <t>QMB2100</t>
  </si>
  <si>
    <t>QMB3250</t>
  </si>
  <si>
    <t>RAT1001</t>
  </si>
  <si>
    <t>RAT1021</t>
  </si>
  <si>
    <t>RAT1803</t>
  </si>
  <si>
    <t>RAT2061</t>
  </si>
  <si>
    <t>RAT2123</t>
  </si>
  <si>
    <t>RAT2241</t>
  </si>
  <si>
    <t>RAT2242</t>
  </si>
  <si>
    <t>RAT2243</t>
  </si>
  <si>
    <t>RAT2614</t>
  </si>
  <si>
    <t>RAT2618</t>
  </si>
  <si>
    <t>RAT2651</t>
  </si>
  <si>
    <t>RAT2832</t>
  </si>
  <si>
    <t>RAT2833</t>
  </si>
  <si>
    <t>RAT2834</t>
  </si>
  <si>
    <t>REA0007</t>
  </si>
  <si>
    <t>REA0017</t>
  </si>
  <si>
    <t>REA0022</t>
  </si>
  <si>
    <t>REA0055</t>
  </si>
  <si>
    <t>REA0056</t>
  </si>
  <si>
    <t>REA1105</t>
  </si>
  <si>
    <t>RED4511</t>
  </si>
  <si>
    <t>RED4541</t>
  </si>
  <si>
    <t>REE0093</t>
  </si>
  <si>
    <t>REL2000</t>
  </si>
  <si>
    <t>REL2210</t>
  </si>
  <si>
    <t>REL2240</t>
  </si>
  <si>
    <t>REL2300</t>
  </si>
  <si>
    <t>RET1008</t>
  </si>
  <si>
    <t>RET1024</t>
  </si>
  <si>
    <t>RET1276</t>
  </si>
  <si>
    <t>RET1450</t>
  </si>
  <si>
    <t>RET1485</t>
  </si>
  <si>
    <t>RET1824</t>
  </si>
  <si>
    <t>RET2264C</t>
  </si>
  <si>
    <t>RET2265</t>
  </si>
  <si>
    <t>RET2272</t>
  </si>
  <si>
    <t>RET2272L</t>
  </si>
  <si>
    <t>RET2350</t>
  </si>
  <si>
    <t>RET2484</t>
  </si>
  <si>
    <t>RET2520</t>
  </si>
  <si>
    <t>RET2714</t>
  </si>
  <si>
    <t>RET2834</t>
  </si>
  <si>
    <t>RET2835</t>
  </si>
  <si>
    <t>RET2930</t>
  </si>
  <si>
    <t>RET2931</t>
  </si>
  <si>
    <t>RMI0070</t>
  </si>
  <si>
    <t>RMI0071</t>
  </si>
  <si>
    <t>RMI0093</t>
  </si>
  <si>
    <t>RMI0601</t>
  </si>
  <si>
    <t>RMI0603</t>
  </si>
  <si>
    <t>RMI0635</t>
  </si>
  <si>
    <t>RMI1521</t>
  </si>
  <si>
    <t>RTE1110</t>
  </si>
  <si>
    <t>RTE1418C</t>
  </si>
  <si>
    <t>RTE1457C</t>
  </si>
  <si>
    <t>RTE1503C</t>
  </si>
  <si>
    <t>RTE1513C</t>
  </si>
  <si>
    <t>RTE1613</t>
  </si>
  <si>
    <t>RTE1623</t>
  </si>
  <si>
    <t>RTE1804L</t>
  </si>
  <si>
    <t>RTE1814L</t>
  </si>
  <si>
    <t>RTE1824L</t>
  </si>
  <si>
    <t>RTE1834L</t>
  </si>
  <si>
    <t>RTE1844L</t>
  </si>
  <si>
    <t>RTE2061</t>
  </si>
  <si>
    <t>RTE2782</t>
  </si>
  <si>
    <t>RTE44444</t>
  </si>
  <si>
    <t>RTV2000</t>
  </si>
  <si>
    <t>RTV2512</t>
  </si>
  <si>
    <t>RTV2540</t>
  </si>
  <si>
    <t>RTV3301</t>
  </si>
  <si>
    <t>RTV3304</t>
  </si>
  <si>
    <t>RTV3542</t>
  </si>
  <si>
    <t>RTV3581C</t>
  </si>
  <si>
    <t>RTV4403</t>
  </si>
  <si>
    <t>SBC0009</t>
  </si>
  <si>
    <t>SBC0107</t>
  </si>
  <si>
    <t>SBC1172</t>
  </si>
  <si>
    <t>SLS0005</t>
  </si>
  <si>
    <t>SLS0460</t>
  </si>
  <si>
    <t>SLS0461</t>
  </si>
  <si>
    <t>SLS0462</t>
  </si>
  <si>
    <t>SLS1101</t>
  </si>
  <si>
    <t>SLS1102</t>
  </si>
  <si>
    <t>SLS1103</t>
  </si>
  <si>
    <t>SLS1200</t>
  </si>
  <si>
    <t>SLS1301</t>
  </si>
  <si>
    <t>SLS1304</t>
  </si>
  <si>
    <t>SLS1371</t>
  </si>
  <si>
    <t>SLS1401</t>
  </si>
  <si>
    <t>SLS1570</t>
  </si>
  <si>
    <t>SLS1931</t>
  </si>
  <si>
    <t>SLS1932</t>
  </si>
  <si>
    <t>SLS2604</t>
  </si>
  <si>
    <t>SOP2721</t>
  </si>
  <si>
    <t>SOP2740</t>
  </si>
  <si>
    <t>SOP2772</t>
  </si>
  <si>
    <t>SPC2017</t>
  </si>
  <si>
    <t>SPC2065</t>
  </si>
  <si>
    <t>SPC2330</t>
  </si>
  <si>
    <t>SPC2594</t>
  </si>
  <si>
    <t>SPC2608</t>
  </si>
  <si>
    <t>SPC2930</t>
  </si>
  <si>
    <t>SPM2000</t>
  </si>
  <si>
    <t>SPN1120</t>
  </si>
  <si>
    <t>SPN1121</t>
  </si>
  <si>
    <t>SPN2200</t>
  </si>
  <si>
    <t>SPN2201</t>
  </si>
  <si>
    <t>SPN2210</t>
  </si>
  <si>
    <t>SPN2211</t>
  </si>
  <si>
    <t>SSC0480U</t>
  </si>
  <si>
    <t>SSC0977</t>
  </si>
  <si>
    <t>SSC2015</t>
  </si>
  <si>
    <t>SSC2017</t>
  </si>
  <si>
    <t>SSC2019</t>
  </si>
  <si>
    <t>SSC2020</t>
  </si>
  <si>
    <t>SSC2025</t>
  </si>
  <si>
    <t>SSC2030</t>
  </si>
  <si>
    <t>SSC2031</t>
  </si>
  <si>
    <t>SSC2034</t>
  </si>
  <si>
    <t>SSC2036</t>
  </si>
  <si>
    <t>SSC2052</t>
  </si>
  <si>
    <t>SSC2053</t>
  </si>
  <si>
    <t>SSC2054</t>
  </si>
  <si>
    <t>SSC2055</t>
  </si>
  <si>
    <t>SSC2056</t>
  </si>
  <si>
    <t>SSC2057</t>
  </si>
  <si>
    <t>SSC2058</t>
  </si>
  <si>
    <t>SSC6300Z</t>
  </si>
  <si>
    <t>SSC7048G</t>
  </si>
  <si>
    <t>SSC7082</t>
  </si>
  <si>
    <t>SSC7087E</t>
  </si>
  <si>
    <t>SSC8011</t>
  </si>
  <si>
    <t>SSC8033</t>
  </si>
  <si>
    <t>SSC8042</t>
  </si>
  <si>
    <t>SSC8052</t>
  </si>
  <si>
    <t>SSC8054</t>
  </si>
  <si>
    <t>SSC8056</t>
  </si>
  <si>
    <t>SSC8057</t>
  </si>
  <si>
    <t>SSC8058</t>
  </si>
  <si>
    <t>SSC8059</t>
  </si>
  <si>
    <t>SSC8060</t>
  </si>
  <si>
    <t>SSC8061</t>
  </si>
  <si>
    <t>SSC8062</t>
  </si>
  <si>
    <t>SSC8063</t>
  </si>
  <si>
    <t>SSC8064</t>
  </si>
  <si>
    <t>SSC8066</t>
  </si>
  <si>
    <t>SSC8067</t>
  </si>
  <si>
    <t>SSC8068</t>
  </si>
  <si>
    <t>SSC8069</t>
  </si>
  <si>
    <t>SSC8070</t>
  </si>
  <si>
    <t>SSC8072</t>
  </si>
  <si>
    <t>SSC8073</t>
  </si>
  <si>
    <t>SSC8074</t>
  </si>
  <si>
    <t>SSC8075</t>
  </si>
  <si>
    <t>SSC8076</t>
  </si>
  <si>
    <t>SSC8077</t>
  </si>
  <si>
    <t>SSC8078</t>
  </si>
  <si>
    <t>SSC8079</t>
  </si>
  <si>
    <t>SSC8080</t>
  </si>
  <si>
    <t>SSC8081</t>
  </si>
  <si>
    <t>SSC8083</t>
  </si>
  <si>
    <t>SSC8084</t>
  </si>
  <si>
    <t>SSC8085</t>
  </si>
  <si>
    <t>SSC8086</t>
  </si>
  <si>
    <t>SSC8087</t>
  </si>
  <si>
    <t>SSC8088</t>
  </si>
  <si>
    <t>STA2023</t>
  </si>
  <si>
    <t>STS0010</t>
  </si>
  <si>
    <t>STS0010L</t>
  </si>
  <si>
    <t>STS0011</t>
  </si>
  <si>
    <t>STS0011L</t>
  </si>
  <si>
    <t>STS0012</t>
  </si>
  <si>
    <t>STS0012L</t>
  </si>
  <si>
    <t>STS0015</t>
  </si>
  <si>
    <t>STS0015L</t>
  </si>
  <si>
    <t>STS1300</t>
  </si>
  <si>
    <t>STS1302</t>
  </si>
  <si>
    <t>STS1302L</t>
  </si>
  <si>
    <t>STS1310</t>
  </si>
  <si>
    <t>STS1310L</t>
  </si>
  <si>
    <t>STS1340</t>
  </si>
  <si>
    <t>STS1538</t>
  </si>
  <si>
    <t>STS2323</t>
  </si>
  <si>
    <t>STS2323L</t>
  </si>
  <si>
    <t>STS2324</t>
  </si>
  <si>
    <t>STS2324L</t>
  </si>
  <si>
    <t>STS2361</t>
  </si>
  <si>
    <t>STS2365</t>
  </si>
  <si>
    <t>STS2936</t>
  </si>
  <si>
    <t>STS2944C</t>
  </si>
  <si>
    <t>STS2945C</t>
  </si>
  <si>
    <t>STS2953</t>
  </si>
  <si>
    <t>STS2954</t>
  </si>
  <si>
    <t>SYG2000</t>
  </si>
  <si>
    <t>SYG2010</t>
  </si>
  <si>
    <t>SYG2430</t>
  </si>
  <si>
    <t>TAR1942</t>
  </si>
  <si>
    <t>TAR2120</t>
  </si>
  <si>
    <t>TAX2000</t>
  </si>
  <si>
    <t>THE2000</t>
  </si>
  <si>
    <t>THE2945</t>
  </si>
  <si>
    <t>TIS0060</t>
  </si>
  <si>
    <t>TIS0119</t>
  </si>
  <si>
    <t>TIS0161</t>
  </si>
  <si>
    <t>TIS0225</t>
  </si>
  <si>
    <t>TIS0239</t>
  </si>
  <si>
    <t>TPA1063</t>
  </si>
  <si>
    <t>TPA1201</t>
  </si>
  <si>
    <t>TPA1210</t>
  </si>
  <si>
    <t>TPA1211</t>
  </si>
  <si>
    <t>TPA1220</t>
  </si>
  <si>
    <t>TPA1248</t>
  </si>
  <si>
    <t>TPA1274</t>
  </si>
  <si>
    <t>TPA1290</t>
  </si>
  <si>
    <t>TPA1291</t>
  </si>
  <si>
    <t>TPA1340</t>
  </si>
  <si>
    <t>TPA1942</t>
  </si>
  <si>
    <t>TPA2070</t>
  </si>
  <si>
    <t>TPA2212</t>
  </si>
  <si>
    <t>TPA2218</t>
  </si>
  <si>
    <t>TPA2221</t>
  </si>
  <si>
    <t>TPA2292</t>
  </si>
  <si>
    <t>TPA2293</t>
  </si>
  <si>
    <t>TPA2341</t>
  </si>
  <si>
    <t>TPA2600</t>
  </si>
  <si>
    <t>TPA2930</t>
  </si>
  <si>
    <t>TPP2110</t>
  </si>
  <si>
    <t>TPP2111</t>
  </si>
  <si>
    <t>TPP2300</t>
  </si>
  <si>
    <t>TPP2500</t>
  </si>
  <si>
    <t>TPP2710</t>
  </si>
  <si>
    <t>TRA0081</t>
  </si>
  <si>
    <t>TRA0082</t>
  </si>
  <si>
    <t>TRA0083</t>
  </si>
  <si>
    <t>TRA0089</t>
  </si>
  <si>
    <t>TRA0180</t>
  </si>
  <si>
    <t>TRA0182</t>
  </si>
  <si>
    <t>TRA0183</t>
  </si>
  <si>
    <t>TRA1943</t>
  </si>
  <si>
    <t>TRA2010</t>
  </si>
  <si>
    <t>TRA2098</t>
  </si>
  <si>
    <t>TRA2131</t>
  </si>
  <si>
    <t>TRA2152</t>
  </si>
  <si>
    <t>TRA3132</t>
  </si>
  <si>
    <t>TRA3153</t>
  </si>
  <si>
    <t>TRA3270</t>
  </si>
  <si>
    <t>TRA4202</t>
  </si>
  <si>
    <t>TRA4203</t>
  </si>
  <si>
    <t>TRA4944</t>
  </si>
  <si>
    <t>TRNFDVLP</t>
  </si>
  <si>
    <t>TRNFELEC</t>
  </si>
  <si>
    <t>TRNFHSEL</t>
  </si>
  <si>
    <t>TRNFUDELE</t>
  </si>
  <si>
    <t>TSL3080</t>
  </si>
  <si>
    <t>TSL3081</t>
  </si>
  <si>
    <t>WOH1012</t>
  </si>
  <si>
    <t>WOH1022</t>
  </si>
  <si>
    <t>WST2010</t>
  </si>
  <si>
    <t>ZOO1010C</t>
  </si>
  <si>
    <t>ZOO3713C</t>
  </si>
  <si>
    <t>Day</t>
  </si>
  <si>
    <t>MTuWThFSa</t>
  </si>
  <si>
    <t>MTuWThFSaSu</t>
  </si>
  <si>
    <t>TuWThF</t>
  </si>
  <si>
    <t>WThF</t>
  </si>
  <si>
    <t>Based on input from Dean Torres changed course contact hours for SPN1120/1121 to 60</t>
  </si>
  <si>
    <t>Based on input from Dean Torres changed course contact hours for FRE1120/1121 to 60</t>
  </si>
  <si>
    <t>COMBINED</t>
  </si>
  <si>
    <t>Name Here</t>
  </si>
  <si>
    <t>SYG2230</t>
  </si>
  <si>
    <t>Fall 2023</t>
  </si>
  <si>
    <t>Row Labels</t>
  </si>
  <si>
    <t>Sum of Crs Cntct</t>
  </si>
  <si>
    <t>ACR0000</t>
  </si>
  <si>
    <t>ACR0000L</t>
  </si>
  <si>
    <t>ACR0012</t>
  </si>
  <si>
    <t>ACR0012L</t>
  </si>
  <si>
    <t>ACR0013</t>
  </si>
  <si>
    <t>ACR0013L</t>
  </si>
  <si>
    <t>ACR0045</t>
  </si>
  <si>
    <t>ACR0045L</t>
  </si>
  <si>
    <t>AER1420C</t>
  </si>
  <si>
    <t>AER1425</t>
  </si>
  <si>
    <t>AER1498C</t>
  </si>
  <si>
    <t>AER1598C</t>
  </si>
  <si>
    <t>AMH2071</t>
  </si>
  <si>
    <t>ASC2561</t>
  </si>
  <si>
    <t>ASC2563C</t>
  </si>
  <si>
    <t>ATT1101</t>
  </si>
  <si>
    <t>AVM2132</t>
  </si>
  <si>
    <t>AVM2134C</t>
  </si>
  <si>
    <t>BCV0603C</t>
  </si>
  <si>
    <t>BCV0640C</t>
  </si>
  <si>
    <t>BCV0652C</t>
  </si>
  <si>
    <t>CEN3024C</t>
  </si>
  <si>
    <t>CEN3083C</t>
  </si>
  <si>
    <t>CEN4025C</t>
  </si>
  <si>
    <t>CEN4802C</t>
  </si>
  <si>
    <t>CEN4940</t>
  </si>
  <si>
    <t>CET2600C</t>
  </si>
  <si>
    <t>CGS1100C</t>
  </si>
  <si>
    <t>CGS2512C</t>
  </si>
  <si>
    <t>CIS3534C</t>
  </si>
  <si>
    <t>CNT2102C</t>
  </si>
  <si>
    <t>CNT3014C</t>
  </si>
  <si>
    <t>CNT3105C</t>
  </si>
  <si>
    <t>CNT3403C</t>
  </si>
  <si>
    <t>CNT4509C</t>
  </si>
  <si>
    <t>CNT4708C</t>
  </si>
  <si>
    <t>CNT4931C</t>
  </si>
  <si>
    <t>COP3330C</t>
  </si>
  <si>
    <t>COP3813C</t>
  </si>
  <si>
    <t>COP4655C</t>
  </si>
  <si>
    <t>COP4847C</t>
  </si>
  <si>
    <t>CTS2655C</t>
  </si>
  <si>
    <t>CVT2211C</t>
  </si>
  <si>
    <t>CVT2427C</t>
  </si>
  <si>
    <t>DIG3286C</t>
  </si>
  <si>
    <t>ELL0110</t>
  </si>
  <si>
    <t>ELL0111</t>
  </si>
  <si>
    <t>ELL0112</t>
  </si>
  <si>
    <t>ELL0210</t>
  </si>
  <si>
    <t>ELL0211</t>
  </si>
  <si>
    <t>ELL0212</t>
  </si>
  <si>
    <t>ELL0310</t>
  </si>
  <si>
    <t>ELL0311</t>
  </si>
  <si>
    <t>ELL0312</t>
  </si>
  <si>
    <t>ELL0410</t>
  </si>
  <si>
    <t>ELL0411</t>
  </si>
  <si>
    <t>ELL0412</t>
  </si>
  <si>
    <t>ELL0510</t>
  </si>
  <si>
    <t>ELL0511</t>
  </si>
  <si>
    <t>ELL0512</t>
  </si>
  <si>
    <t>ELL0610</t>
  </si>
  <si>
    <t>ELL0611</t>
  </si>
  <si>
    <t>ELL0612</t>
  </si>
  <si>
    <t>EME2040C</t>
  </si>
  <si>
    <t>EPI0011</t>
  </si>
  <si>
    <t>EPI0951C</t>
  </si>
  <si>
    <t>ETI1121</t>
  </si>
  <si>
    <t>ETI2122C</t>
  </si>
  <si>
    <t>FIN3450</t>
  </si>
  <si>
    <t>FIN3740</t>
  </si>
  <si>
    <t>FIN4451</t>
  </si>
  <si>
    <t>FSS1202C</t>
  </si>
  <si>
    <t>FSS1250C</t>
  </si>
  <si>
    <t>HUS3361</t>
  </si>
  <si>
    <t>HUS4660</t>
  </si>
  <si>
    <t>IDC3021C</t>
  </si>
  <si>
    <t>IDC4022C</t>
  </si>
  <si>
    <t>IDC4251C</t>
  </si>
  <si>
    <t>IDC4252C</t>
  </si>
  <si>
    <t>ISM3113C</t>
  </si>
  <si>
    <t>ISM3232C</t>
  </si>
  <si>
    <t>ISM4220C</t>
  </si>
  <si>
    <t>MEA0002C</t>
  </si>
  <si>
    <t>MEA0501C</t>
  </si>
  <si>
    <t>MEA0506C</t>
  </si>
  <si>
    <t>MEA0521C</t>
  </si>
  <si>
    <t>MEA0530C</t>
  </si>
  <si>
    <t>MEA0543C</t>
  </si>
  <si>
    <t>MEA0573C</t>
  </si>
  <si>
    <t>MEA0581C</t>
  </si>
  <si>
    <t>MVB1011</t>
  </si>
  <si>
    <t>MVB1012</t>
  </si>
  <si>
    <t>MVB1013</t>
  </si>
  <si>
    <t>MVB1014</t>
  </si>
  <si>
    <t>MVB1015</t>
  </si>
  <si>
    <t>MVB1211</t>
  </si>
  <si>
    <t>MVB1212</t>
  </si>
  <si>
    <t>MVB1213</t>
  </si>
  <si>
    <t>MVB1214</t>
  </si>
  <si>
    <t>MVB1215</t>
  </si>
  <si>
    <t>MVB1311</t>
  </si>
  <si>
    <t>MVB1312</t>
  </si>
  <si>
    <t>MVB1313</t>
  </si>
  <si>
    <t>MVB1314</t>
  </si>
  <si>
    <t>MVB1315</t>
  </si>
  <si>
    <t>MVB2221</t>
  </si>
  <si>
    <t>MVB2222</t>
  </si>
  <si>
    <t>MVB2223</t>
  </si>
  <si>
    <t>MVB2224</t>
  </si>
  <si>
    <t>MVB2225</t>
  </si>
  <si>
    <t>MVB2321</t>
  </si>
  <si>
    <t>MVB2322</t>
  </si>
  <si>
    <t>MVB2323</t>
  </si>
  <si>
    <t>MVB2324</t>
  </si>
  <si>
    <t>MVB2325</t>
  </si>
  <si>
    <t>MVK1011</t>
  </si>
  <si>
    <t>MVK1013</t>
  </si>
  <si>
    <t>MVK1111</t>
  </si>
  <si>
    <t>MVK1211</t>
  </si>
  <si>
    <t>MVK1213</t>
  </si>
  <si>
    <t>MVK1311</t>
  </si>
  <si>
    <t>MVK1313</t>
  </si>
  <si>
    <t>MVK2121</t>
  </si>
  <si>
    <t>MVK2221</t>
  </si>
  <si>
    <t>MVK2223</t>
  </si>
  <si>
    <t>MVK2321</t>
  </si>
  <si>
    <t>MVK2323</t>
  </si>
  <si>
    <t>MVO1010</t>
  </si>
  <si>
    <t>MVO1210</t>
  </si>
  <si>
    <t>MVO1310</t>
  </si>
  <si>
    <t>MVO2220</t>
  </si>
  <si>
    <t>MVO2320</t>
  </si>
  <si>
    <t>MVP1011</t>
  </si>
  <si>
    <t>MVP1211</t>
  </si>
  <si>
    <t>MVP1311</t>
  </si>
  <si>
    <t>MVP2221</t>
  </si>
  <si>
    <t>MVP2321</t>
  </si>
  <si>
    <t>MVS1011</t>
  </si>
  <si>
    <t>MVS1012</t>
  </si>
  <si>
    <t>MVS1013</t>
  </si>
  <si>
    <t>MVS1014</t>
  </si>
  <si>
    <t>MVS1016</t>
  </si>
  <si>
    <t>MVS1116</t>
  </si>
  <si>
    <t>MVS1211</t>
  </si>
  <si>
    <t>MVS1212</t>
  </si>
  <si>
    <t>MVS1213</t>
  </si>
  <si>
    <t>MVS1214</t>
  </si>
  <si>
    <t>MVS1216</t>
  </si>
  <si>
    <t>MVS1311</t>
  </si>
  <si>
    <t>MVS1312</t>
  </si>
  <si>
    <t>MVS1313</t>
  </si>
  <si>
    <t>MVS1314</t>
  </si>
  <si>
    <t>MVS1316</t>
  </si>
  <si>
    <t>MVS2126</t>
  </si>
  <si>
    <t>MVS2221</t>
  </si>
  <si>
    <t>MVS2222</t>
  </si>
  <si>
    <t>MVS2223</t>
  </si>
  <si>
    <t>MVS2224</t>
  </si>
  <si>
    <t>MVS2226</t>
  </si>
  <si>
    <t>MVS2321</t>
  </si>
  <si>
    <t>MVS2322</t>
  </si>
  <si>
    <t>MVS2323</t>
  </si>
  <si>
    <t>MVS2324</t>
  </si>
  <si>
    <t>MVS2326</t>
  </si>
  <si>
    <t>MVV1111</t>
  </si>
  <si>
    <t>MVV1211</t>
  </si>
  <si>
    <t>MVV1311</t>
  </si>
  <si>
    <t>MVV1411</t>
  </si>
  <si>
    <t>MVV2221</t>
  </si>
  <si>
    <t>MVV2321</t>
  </si>
  <si>
    <t>MVW1011</t>
  </si>
  <si>
    <t>MVW1012</t>
  </si>
  <si>
    <t>MVW1013</t>
  </si>
  <si>
    <t>MVW1014</t>
  </si>
  <si>
    <t>MVW1015</t>
  </si>
  <si>
    <t>MVW1211</t>
  </si>
  <si>
    <t>MVW1212</t>
  </si>
  <si>
    <t>MVW1214</t>
  </si>
  <si>
    <t>MVW1215</t>
  </si>
  <si>
    <t>MVW1311</t>
  </si>
  <si>
    <t>MVW1312</t>
  </si>
  <si>
    <t>MVW1313</t>
  </si>
  <si>
    <t>MVW1314</t>
  </si>
  <si>
    <t>MVW1315</t>
  </si>
  <si>
    <t>MVW2221</t>
  </si>
  <si>
    <t>MVW2222</t>
  </si>
  <si>
    <t>MVW2223</t>
  </si>
  <si>
    <t>MVW2224</t>
  </si>
  <si>
    <t>MVW2225</t>
  </si>
  <si>
    <t>MVW2321</t>
  </si>
  <si>
    <t>MVW2322</t>
  </si>
  <si>
    <t>MVW2323</t>
  </si>
  <si>
    <t>MVW2324</t>
  </si>
  <si>
    <t>MVW2325</t>
  </si>
  <si>
    <t>OPT2943</t>
  </si>
  <si>
    <t>PMT0070</t>
  </si>
  <si>
    <t>PMT0070L</t>
  </si>
  <si>
    <t>PMT0071</t>
  </si>
  <si>
    <t>PMT0071L</t>
  </si>
  <si>
    <t>PMT0072</t>
  </si>
  <si>
    <t>PMT0072L</t>
  </si>
  <si>
    <t>PMT0073</t>
  </si>
  <si>
    <t>PMT0073L</t>
  </si>
  <si>
    <t>PMT0074</t>
  </si>
  <si>
    <t>PMT0074L</t>
  </si>
  <si>
    <t>PRN0098</t>
  </si>
  <si>
    <t>PRN0098L</t>
  </si>
  <si>
    <t>PRN0099</t>
  </si>
  <si>
    <t>PRN0099L</t>
  </si>
  <si>
    <t>PRN0290</t>
  </si>
  <si>
    <t>PRN0290L</t>
  </si>
  <si>
    <t>PRN0291</t>
  </si>
  <si>
    <t>PRN0291L</t>
  </si>
  <si>
    <t>PRN0690</t>
  </si>
  <si>
    <t>PRN0690L</t>
  </si>
  <si>
    <t>RED4941C</t>
  </si>
  <si>
    <t>RTV3542C</t>
  </si>
  <si>
    <t>SYG4362</t>
  </si>
  <si>
    <t>Combined</t>
  </si>
  <si>
    <t xml:space="preserve">WTh </t>
  </si>
  <si>
    <t>WTh</t>
  </si>
  <si>
    <t>TuThF</t>
  </si>
  <si>
    <t>EMS2601L</t>
  </si>
  <si>
    <t>EMS2602L</t>
  </si>
  <si>
    <t xml:space="preserve">EMS2601 </t>
  </si>
  <si>
    <t>EMS2601</t>
  </si>
  <si>
    <t>EMS2602</t>
  </si>
  <si>
    <t>STS1307C</t>
  </si>
  <si>
    <t>ABX0420A</t>
  </si>
  <si>
    <t>ABX0420B</t>
  </si>
  <si>
    <t>ABX0420C</t>
  </si>
  <si>
    <t>ABX0420D</t>
  </si>
  <si>
    <t>ABX0420E</t>
  </si>
  <si>
    <t>ABX0420N</t>
  </si>
  <si>
    <t>ABX0421A</t>
  </si>
  <si>
    <t>ABX0421B</t>
  </si>
  <si>
    <t>ABX0421C</t>
  </si>
  <si>
    <t>ABX0421D</t>
  </si>
  <si>
    <t>ABX0421E</t>
  </si>
  <si>
    <t>ABX0421N</t>
  </si>
  <si>
    <t>ABX0422A</t>
  </si>
  <si>
    <t>ABX0422B</t>
  </si>
  <si>
    <t>ABX0422C</t>
  </si>
  <si>
    <t>ABX0422D</t>
  </si>
  <si>
    <t>ABX0422E</t>
  </si>
  <si>
    <t>ABX0422N</t>
  </si>
  <si>
    <t>Update in 2023-24 Rev 1.0</t>
  </si>
  <si>
    <t>Pulled active course listing from curriculum (CS) dated 3/28/23</t>
  </si>
  <si>
    <t>Fall 2024</t>
  </si>
  <si>
    <t>PHT2131C</t>
  </si>
  <si>
    <t>PHT2228C</t>
  </si>
  <si>
    <t>ASB0135A</t>
  </si>
  <si>
    <t>ASB0135B</t>
  </si>
  <si>
    <t>ASB0135C</t>
  </si>
  <si>
    <t>ASB0135D</t>
  </si>
  <si>
    <t>ASB0135E</t>
  </si>
  <si>
    <t>ASB0135F</t>
  </si>
  <si>
    <t>ASB0135G</t>
  </si>
  <si>
    <t>ASB0135N</t>
  </si>
  <si>
    <t>ASB0136A</t>
  </si>
  <si>
    <t>ASB0136B</t>
  </si>
  <si>
    <t>ASB0136C</t>
  </si>
  <si>
    <t>ASB0136D</t>
  </si>
  <si>
    <t>ASB0136E</t>
  </si>
  <si>
    <t>ASB0136F</t>
  </si>
  <si>
    <t>ASB0136G</t>
  </si>
  <si>
    <t>ASB0136N</t>
  </si>
  <si>
    <t>ASB0235A</t>
  </si>
  <si>
    <t>ASB0235B</t>
  </si>
  <si>
    <t>ASB0235C</t>
  </si>
  <si>
    <t>ASB0235D</t>
  </si>
  <si>
    <t>ASB0235E</t>
  </si>
  <si>
    <t>ASB0235F</t>
  </si>
  <si>
    <t>ASB0235G</t>
  </si>
  <si>
    <t>ASB0235N</t>
  </si>
  <si>
    <t>ASB0236A</t>
  </si>
  <si>
    <t>ASB0236B</t>
  </si>
  <si>
    <t>ASB0236C</t>
  </si>
  <si>
    <t>ASB0236D</t>
  </si>
  <si>
    <t>ASB0236E</t>
  </si>
  <si>
    <t>ASB0236F</t>
  </si>
  <si>
    <t>ASB0236G</t>
  </si>
  <si>
    <t>ASB0236N</t>
  </si>
  <si>
    <t>Update in 2023-24 Rev 1.2</t>
  </si>
  <si>
    <t>Added ASB classes</t>
  </si>
  <si>
    <t>Update in 2023-24 Rev 1.3</t>
  </si>
  <si>
    <t>Spring 2024</t>
  </si>
  <si>
    <t>Summer 2024</t>
  </si>
  <si>
    <t>IDH2931</t>
  </si>
  <si>
    <t>Added IDH2931</t>
  </si>
  <si>
    <t>EMS2681</t>
  </si>
  <si>
    <t>EMS2681L</t>
  </si>
  <si>
    <t>Update in 2023-24 Rev 1.4</t>
  </si>
  <si>
    <t>Added EMS2681 and EMS2681L</t>
  </si>
  <si>
    <t>Update in 2023-24 Rev 1.5</t>
  </si>
  <si>
    <t>Updates in Workload Calculator 2023-24</t>
  </si>
  <si>
    <t>Contact hours were entered in CS for ISM3113C (updated to 60)</t>
  </si>
  <si>
    <t>Updated Contact hours for STS1538 to 30:00</t>
  </si>
  <si>
    <t>Update in 2023-24 Rev 1.6</t>
  </si>
  <si>
    <t>MGF1130</t>
  </si>
  <si>
    <t>MGF1131</t>
  </si>
  <si>
    <t>Update in 2023-24 Rev 1.7</t>
  </si>
  <si>
    <t>Added contact hours for MGF1103 and MGF1131</t>
  </si>
  <si>
    <t>Nmae Here</t>
  </si>
  <si>
    <t>AMT1751C</t>
  </si>
  <si>
    <t>AMT1752C</t>
  </si>
  <si>
    <t>AMT1761C</t>
  </si>
  <si>
    <t>AMT1762C</t>
  </si>
  <si>
    <t>AMT1763C</t>
  </si>
  <si>
    <t>AMT1764C</t>
  </si>
  <si>
    <t>AMT1771C</t>
  </si>
  <si>
    <t>AMT1772C</t>
  </si>
  <si>
    <t>AMT1773C</t>
  </si>
  <si>
    <t>AMT1774C</t>
  </si>
  <si>
    <t>FACULTY SCHEDULING DOCUMENT (Academic Year 23-24_Rev 1.8)</t>
  </si>
  <si>
    <t>MANUALLY EDITED  FACULTY SCHEDULING DOCUMENT (Academic Year 23-24_Rev 1.8)</t>
  </si>
  <si>
    <t>LIBRARIAN DATA FORM (Academic Year 23-24_Rev 1.8)</t>
  </si>
  <si>
    <t>MANUALLY EDITED (LONG) FACULTY SCHEDULING DOCUMENT (Academic Year 23-24_Rev 1.8)</t>
  </si>
  <si>
    <t>Update in 2023-24 Rev 1.8</t>
  </si>
  <si>
    <t>Added AMT1751C, AMT1752C, AMT1761C, AMT1762C, AMT1763C, AMT1764C, AMT1771C, AMT1772C, AMT1773C, and AMT1774C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</si>
</sst>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h:mm\ AM/PM;@"/>
    <numFmt numFmtId="165" formatCode="0.0"/>
    <numFmt numFmtId="166" formatCode="[h]:mm"/>
    <numFmt numFmtId="167" formatCode="m/d/yy;@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b/>
      <sz val="11"/>
      <color theme="1"/>
      <name val="Garamond"/>
      <family val="1"/>
    </font>
    <font>
      <b/>
      <sz val="16"/>
      <color theme="1"/>
      <name val="Times New Roman"/>
      <family val="1"/>
    </font>
    <font>
      <sz val="13"/>
      <color theme="1"/>
      <name val="Lucida Calligraphy"/>
      <family val="4"/>
    </font>
    <font>
      <b/>
      <sz val="13"/>
      <color theme="1"/>
      <name val="Lucida Calligraphy"/>
      <family val="4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Lucida Calligraphy"/>
      <family val="4"/>
    </font>
    <font>
      <b/>
      <sz val="14"/>
      <color theme="1"/>
      <name val="Garamond"/>
      <family val="1"/>
    </font>
    <font>
      <sz val="14"/>
      <color theme="1"/>
      <name val="Lucida Calligraphy"/>
      <family val="4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Lucida Calligraphy"/>
      <family val="4"/>
    </font>
    <font>
      <sz val="11"/>
      <color theme="1"/>
      <name val="Lucida Calligraphy"/>
      <family val="4"/>
    </font>
    <font>
      <b/>
      <sz val="11"/>
      <color rgb="FFC00000"/>
      <name val="Calibri"/>
      <family val="2"/>
      <scheme val="minor"/>
    </font>
    <font>
      <sz val="11"/>
      <color rgb="FF0070C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0">
    <border>
      <left/>
      <right/>
      <top/>
      <bottom/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33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5" xfId="0" applyBorder="1"/>
    <xf numFmtId="165" fontId="0" fillId="0" borderId="6" xfId="0" applyNumberFormat="1" applyBorder="1"/>
    <xf numFmtId="0" fontId="4" fillId="2" borderId="0" xfId="0" applyFont="1" applyFill="1"/>
    <xf numFmtId="0" fontId="4" fillId="3" borderId="0" xfId="0" applyFont="1" applyFill="1"/>
    <xf numFmtId="0" fontId="4" fillId="3" borderId="0" xfId="0" applyFont="1" applyFill="1" applyAlignment="1">
      <alignment wrapText="1"/>
    </xf>
    <xf numFmtId="0" fontId="5" fillId="2" borderId="0" xfId="0" applyFont="1" applyFill="1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164" fontId="4" fillId="2" borderId="3" xfId="0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left" vertical="center" indent="15"/>
    </xf>
    <xf numFmtId="0" fontId="0" fillId="2" borderId="0" xfId="0" applyFill="1"/>
    <xf numFmtId="0" fontId="5" fillId="2" borderId="0" xfId="0" applyFont="1" applyFill="1" applyAlignment="1">
      <alignment horizontal="left" vertical="center" indent="15"/>
    </xf>
    <xf numFmtId="0" fontId="7" fillId="2" borderId="0" xfId="0" applyFont="1" applyFill="1" applyAlignment="1">
      <alignment horizontal="left"/>
    </xf>
    <xf numFmtId="0" fontId="8" fillId="2" borderId="0" xfId="0" applyFont="1" applyFill="1"/>
    <xf numFmtId="0" fontId="7" fillId="2" borderId="0" xfId="0" applyFont="1" applyFill="1"/>
    <xf numFmtId="0" fontId="6" fillId="2" borderId="0" xfId="0" applyFont="1" applyFill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164" fontId="5" fillId="2" borderId="14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 indent="3"/>
    </xf>
    <xf numFmtId="0" fontId="11" fillId="3" borderId="0" xfId="0" applyFont="1" applyFill="1" applyAlignment="1">
      <alignment horizontal="center" vertical="center"/>
    </xf>
    <xf numFmtId="18" fontId="0" fillId="0" borderId="0" xfId="0" applyNumberFormat="1" applyAlignment="1">
      <alignment horizontal="center"/>
    </xf>
    <xf numFmtId="0" fontId="17" fillId="0" borderId="0" xfId="0" applyFont="1" applyAlignment="1">
      <alignment horizontal="left" vertical="center" indent="15"/>
    </xf>
    <xf numFmtId="164" fontId="5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165" fontId="16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wrapText="1"/>
    </xf>
    <xf numFmtId="0" fontId="4" fillId="2" borderId="9" xfId="0" applyFont="1" applyFill="1" applyBorder="1" applyAlignment="1" applyProtection="1">
      <alignment horizontal="center"/>
      <protection locked="0"/>
    </xf>
    <xf numFmtId="164" fontId="4" fillId="2" borderId="9" xfId="0" applyNumberFormat="1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20" fontId="4" fillId="3" borderId="9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0" fillId="3" borderId="0" xfId="0" applyFill="1" applyProtection="1">
      <protection locked="0"/>
    </xf>
    <xf numFmtId="20" fontId="5" fillId="2" borderId="3" xfId="0" applyNumberFormat="1" applyFont="1" applyFill="1" applyBorder="1" applyAlignment="1">
      <alignment horizontal="center"/>
    </xf>
    <xf numFmtId="0" fontId="7" fillId="2" borderId="19" xfId="0" applyFont="1" applyFill="1" applyBorder="1" applyAlignment="1">
      <alignment wrapText="1"/>
    </xf>
    <xf numFmtId="0" fontId="5" fillId="2" borderId="19" xfId="0" applyFont="1" applyFill="1" applyBorder="1"/>
    <xf numFmtId="0" fontId="7" fillId="0" borderId="18" xfId="0" applyFont="1" applyBorder="1" applyAlignment="1">
      <alignment horizontal="center" wrapText="1"/>
    </xf>
    <xf numFmtId="20" fontId="5" fillId="2" borderId="0" xfId="0" applyNumberFormat="1" applyFont="1" applyFill="1" applyAlignment="1">
      <alignment horizontal="center"/>
    </xf>
    <xf numFmtId="0" fontId="5" fillId="0" borderId="3" xfId="0" applyFont="1" applyBorder="1" applyAlignment="1">
      <alignment horizontal="center"/>
    </xf>
    <xf numFmtId="20" fontId="4" fillId="2" borderId="9" xfId="0" applyNumberFormat="1" applyFont="1" applyFill="1" applyBorder="1" applyAlignment="1" applyProtection="1">
      <alignment horizontal="center"/>
      <protection locked="0"/>
    </xf>
    <xf numFmtId="20" fontId="4" fillId="2" borderId="3" xfId="0" applyNumberFormat="1" applyFont="1" applyFill="1" applyBorder="1" applyAlignment="1" applyProtection="1">
      <alignment horizontal="center"/>
      <protection locked="0"/>
    </xf>
    <xf numFmtId="0" fontId="10" fillId="2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 indent="3"/>
    </xf>
    <xf numFmtId="0" fontId="10" fillId="2" borderId="0" xfId="0" applyFont="1" applyFill="1" applyAlignment="1" applyProtection="1">
      <alignment horizontal="left" vertical="top"/>
      <protection hidden="1"/>
    </xf>
    <xf numFmtId="0" fontId="0" fillId="2" borderId="0" xfId="0" applyFill="1" applyProtection="1">
      <protection hidden="1"/>
    </xf>
    <xf numFmtId="0" fontId="10" fillId="2" borderId="0" xfId="0" applyFont="1" applyFill="1" applyAlignment="1" applyProtection="1">
      <alignment horizontal="left" vertical="center" indent="3"/>
      <protection hidden="1"/>
    </xf>
    <xf numFmtId="0" fontId="0" fillId="3" borderId="0" xfId="0" applyFill="1" applyProtection="1">
      <protection hidden="1"/>
    </xf>
    <xf numFmtId="0" fontId="4" fillId="2" borderId="5" xfId="0" applyFont="1" applyFill="1" applyBorder="1" applyAlignment="1" applyProtection="1">
      <alignment horizontal="center"/>
      <protection locked="0"/>
    </xf>
    <xf numFmtId="46" fontId="5" fillId="2" borderId="14" xfId="0" applyNumberFormat="1" applyFont="1" applyFill="1" applyBorder="1" applyAlignment="1">
      <alignment horizontal="center" vertical="center" wrapText="1"/>
    </xf>
    <xf numFmtId="46" fontId="5" fillId="2" borderId="0" xfId="0" applyNumberFormat="1" applyFont="1" applyFill="1" applyAlignment="1">
      <alignment horizontal="center" vertical="center" wrapText="1"/>
    </xf>
    <xf numFmtId="0" fontId="6" fillId="2" borderId="28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10" fillId="2" borderId="0" xfId="0" applyFont="1" applyFill="1" applyAlignment="1" applyProtection="1">
      <alignment vertical="center"/>
      <protection hidden="1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wrapText="1"/>
      <protection locked="0"/>
    </xf>
    <xf numFmtId="0" fontId="7" fillId="6" borderId="3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left"/>
    </xf>
    <xf numFmtId="0" fontId="24" fillId="2" borderId="0" xfId="0" applyFont="1" applyFill="1"/>
    <xf numFmtId="0" fontId="22" fillId="2" borderId="0" xfId="0" applyFont="1" applyFill="1"/>
    <xf numFmtId="0" fontId="22" fillId="2" borderId="15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 applyProtection="1">
      <alignment horizontal="center" vertical="center" wrapText="1"/>
      <protection locked="0"/>
    </xf>
    <xf numFmtId="164" fontId="24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Alignment="1">
      <alignment horizontal="center" vertical="center" wrapText="1"/>
    </xf>
    <xf numFmtId="164" fontId="24" fillId="2" borderId="0" xfId="0" applyNumberFormat="1" applyFont="1" applyFill="1" applyAlignment="1">
      <alignment horizontal="center" vertical="center" wrapText="1"/>
    </xf>
    <xf numFmtId="0" fontId="22" fillId="2" borderId="19" xfId="0" applyFont="1" applyFill="1" applyBorder="1" applyAlignment="1">
      <alignment wrapText="1"/>
    </xf>
    <xf numFmtId="0" fontId="22" fillId="0" borderId="18" xfId="0" applyFont="1" applyBorder="1" applyAlignment="1">
      <alignment horizontal="center" wrapText="1"/>
    </xf>
    <xf numFmtId="0" fontId="22" fillId="2" borderId="18" xfId="0" applyFont="1" applyFill="1" applyBorder="1" applyAlignment="1">
      <alignment horizontal="center"/>
    </xf>
    <xf numFmtId="0" fontId="24" fillId="2" borderId="19" xfId="0" applyFont="1" applyFill="1" applyBorder="1"/>
    <xf numFmtId="0" fontId="24" fillId="0" borderId="3" xfId="0" applyFont="1" applyBorder="1" applyAlignment="1" applyProtection="1">
      <alignment horizontal="center"/>
      <protection locked="0"/>
    </xf>
    <xf numFmtId="164" fontId="24" fillId="2" borderId="3" xfId="0" applyNumberFormat="1" applyFont="1" applyFill="1" applyBorder="1" applyAlignment="1" applyProtection="1">
      <alignment horizontal="center"/>
      <protection locked="0"/>
    </xf>
    <xf numFmtId="0" fontId="24" fillId="2" borderId="3" xfId="0" applyFont="1" applyFill="1" applyBorder="1" applyAlignment="1" applyProtection="1">
      <alignment horizontal="center"/>
      <protection locked="0"/>
    </xf>
    <xf numFmtId="20" fontId="24" fillId="2" borderId="3" xfId="0" applyNumberFormat="1" applyFont="1" applyFill="1" applyBorder="1" applyAlignment="1" applyProtection="1">
      <alignment horizontal="center"/>
      <protection locked="0"/>
    </xf>
    <xf numFmtId="0" fontId="23" fillId="2" borderId="0" xfId="0" applyFont="1" applyFill="1"/>
    <xf numFmtId="164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20" fontId="24" fillId="2" borderId="0" xfId="0" applyNumberFormat="1" applyFont="1" applyFill="1" applyAlignment="1">
      <alignment horizontal="center"/>
    </xf>
    <xf numFmtId="0" fontId="27" fillId="2" borderId="0" xfId="0" applyFont="1" applyFill="1" applyAlignment="1">
      <alignment horizontal="left" vertical="center" indent="3"/>
    </xf>
    <xf numFmtId="0" fontId="24" fillId="2" borderId="14" xfId="0" applyFont="1" applyFill="1" applyBorder="1" applyAlignment="1">
      <alignment horizontal="center" vertical="center" wrapText="1"/>
    </xf>
    <xf numFmtId="164" fontId="24" fillId="2" borderId="14" xfId="0" applyNumberFormat="1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/>
    </xf>
    <xf numFmtId="164" fontId="24" fillId="2" borderId="3" xfId="0" applyNumberFormat="1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20" fontId="24" fillId="2" borderId="3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7" fillId="2" borderId="0" xfId="0" applyFont="1" applyFill="1" applyAlignment="1">
      <alignment vertical="center"/>
    </xf>
    <xf numFmtId="0" fontId="11" fillId="2" borderId="0" xfId="0" applyFont="1" applyFill="1" applyAlignment="1">
      <alignment horizontal="left"/>
    </xf>
    <xf numFmtId="0" fontId="29" fillId="0" borderId="0" xfId="0" applyFont="1"/>
    <xf numFmtId="0" fontId="30" fillId="2" borderId="0" xfId="0" applyFont="1" applyFill="1"/>
    <xf numFmtId="0" fontId="29" fillId="2" borderId="0" xfId="0" applyFont="1" applyFill="1"/>
    <xf numFmtId="0" fontId="11" fillId="2" borderId="0" xfId="0" applyFont="1" applyFill="1"/>
    <xf numFmtId="0" fontId="7" fillId="3" borderId="0" xfId="0" applyFont="1" applyFill="1"/>
    <xf numFmtId="0" fontId="7" fillId="2" borderId="0" xfId="0" applyFont="1" applyFill="1" applyAlignment="1" applyProtection="1">
      <alignment horizontal="left"/>
      <protection locked="0"/>
    </xf>
    <xf numFmtId="0" fontId="7" fillId="3" borderId="0" xfId="0" applyFont="1" applyFill="1" applyAlignment="1">
      <alignment horizontal="left"/>
    </xf>
    <xf numFmtId="0" fontId="20" fillId="2" borderId="0" xfId="1" applyFill="1" applyAlignment="1" applyProtection="1">
      <alignment horizontal="left"/>
      <protection locked="0"/>
    </xf>
    <xf numFmtId="0" fontId="7" fillId="7" borderId="4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0" fillId="3" borderId="39" xfId="0" applyFill="1" applyBorder="1"/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164" fontId="5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164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164" fontId="5" fillId="3" borderId="0" xfId="0" applyNumberFormat="1" applyFont="1" applyFill="1" applyAlignment="1">
      <alignment horizontal="center" vertical="center" wrapText="1"/>
    </xf>
    <xf numFmtId="165" fontId="5" fillId="3" borderId="0" xfId="0" applyNumberFormat="1" applyFont="1" applyFill="1" applyAlignment="1">
      <alignment horizontal="center" vertical="center" wrapText="1"/>
    </xf>
    <xf numFmtId="0" fontId="5" fillId="3" borderId="0" xfId="0" applyFont="1" applyFill="1" applyAlignment="1">
      <alignment wrapText="1"/>
    </xf>
    <xf numFmtId="0" fontId="7" fillId="7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32" xfId="0" applyFill="1" applyBorder="1" applyAlignment="1">
      <alignment wrapText="1"/>
    </xf>
    <xf numFmtId="0" fontId="7" fillId="3" borderId="7" xfId="0" applyFont="1" applyFill="1" applyBorder="1" applyAlignment="1">
      <alignment horizontal="center" vertical="center" wrapText="1"/>
    </xf>
    <xf numFmtId="165" fontId="7" fillId="3" borderId="7" xfId="0" applyNumberFormat="1" applyFont="1" applyFill="1" applyBorder="1" applyAlignment="1">
      <alignment horizontal="center" vertical="center" wrapText="1"/>
    </xf>
    <xf numFmtId="0" fontId="0" fillId="3" borderId="32" xfId="0" applyFill="1" applyBorder="1"/>
    <xf numFmtId="0" fontId="5" fillId="3" borderId="7" xfId="0" applyFont="1" applyFill="1" applyBorder="1" applyAlignment="1">
      <alignment horizontal="center" vertical="center" wrapText="1"/>
    </xf>
    <xf numFmtId="46" fontId="5" fillId="3" borderId="7" xfId="0" applyNumberFormat="1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 wrapText="1"/>
    </xf>
    <xf numFmtId="0" fontId="7" fillId="3" borderId="0" xfId="0" applyFont="1" applyFill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5" fillId="2" borderId="9" xfId="0" applyFont="1" applyFill="1" applyBorder="1" applyAlignment="1" applyProtection="1">
      <alignment horizontal="center"/>
      <protection locked="0"/>
    </xf>
    <xf numFmtId="20" fontId="5" fillId="2" borderId="9" xfId="0" applyNumberFormat="1" applyFont="1" applyFill="1" applyBorder="1" applyAlignment="1" applyProtection="1">
      <alignment horizontal="center"/>
      <protection locked="0"/>
    </xf>
    <xf numFmtId="20" fontId="5" fillId="3" borderId="0" xfId="0" applyNumberFormat="1" applyFont="1" applyFill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20" fontId="5" fillId="2" borderId="3" xfId="0" applyNumberFormat="1" applyFont="1" applyFill="1" applyBorder="1" applyAlignment="1" applyProtection="1">
      <alignment horizontal="center"/>
      <protection locked="0"/>
    </xf>
    <xf numFmtId="165" fontId="5" fillId="3" borderId="0" xfId="0" applyNumberFormat="1" applyFont="1" applyFill="1" applyAlignment="1">
      <alignment horizontal="center"/>
    </xf>
    <xf numFmtId="0" fontId="0" fillId="3" borderId="30" xfId="0" applyFill="1" applyBorder="1"/>
    <xf numFmtId="0" fontId="5" fillId="3" borderId="0" xfId="0" applyFont="1" applyFill="1" applyAlignment="1">
      <alignment horizontal="center"/>
    </xf>
    <xf numFmtId="0" fontId="7" fillId="6" borderId="28" xfId="0" applyFont="1" applyFill="1" applyBorder="1" applyAlignment="1">
      <alignment horizontal="center"/>
    </xf>
    <xf numFmtId="0" fontId="5" fillId="2" borderId="29" xfId="0" applyFont="1" applyFill="1" applyBorder="1" applyAlignment="1" applyProtection="1">
      <alignment horizontal="center"/>
      <protection locked="0"/>
    </xf>
    <xf numFmtId="20" fontId="5" fillId="2" borderId="29" xfId="0" applyNumberFormat="1" applyFont="1" applyFill="1" applyBorder="1" applyAlignment="1" applyProtection="1">
      <alignment horizontal="center"/>
      <protection locked="0"/>
    </xf>
    <xf numFmtId="0" fontId="7" fillId="7" borderId="26" xfId="0" applyFont="1" applyFill="1" applyBorder="1" applyAlignment="1">
      <alignment horizontal="center"/>
    </xf>
    <xf numFmtId="0" fontId="7" fillId="7" borderId="2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164" fontId="5" fillId="2" borderId="29" xfId="0" applyNumberFormat="1" applyFont="1" applyFill="1" applyBorder="1" applyAlignment="1" applyProtection="1">
      <alignment horizontal="center"/>
      <protection locked="0"/>
    </xf>
    <xf numFmtId="0" fontId="5" fillId="2" borderId="40" xfId="0" applyFont="1" applyFill="1" applyBorder="1" applyAlignment="1" applyProtection="1">
      <alignment horizontal="center"/>
      <protection locked="0"/>
    </xf>
    <xf numFmtId="164" fontId="5" fillId="3" borderId="0" xfId="0" applyNumberFormat="1" applyFont="1" applyFill="1" applyAlignment="1">
      <alignment horizontal="center"/>
    </xf>
    <xf numFmtId="20" fontId="5" fillId="3" borderId="0" xfId="0" applyNumberFormat="1" applyFont="1" applyFill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5" fillId="2" borderId="20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34" fillId="3" borderId="0" xfId="0" applyFont="1" applyFill="1"/>
    <xf numFmtId="0" fontId="5" fillId="5" borderId="0" xfId="0" applyFont="1" applyFill="1"/>
    <xf numFmtId="0" fontId="4" fillId="5" borderId="0" xfId="0" applyFont="1" applyFill="1"/>
    <xf numFmtId="0" fontId="11" fillId="5" borderId="0" xfId="0" applyFont="1" applyFill="1" applyAlignment="1">
      <alignment horizontal="center" vertical="center"/>
    </xf>
    <xf numFmtId="0" fontId="23" fillId="3" borderId="0" xfId="0" applyFont="1" applyFill="1"/>
    <xf numFmtId="0" fontId="5" fillId="3" borderId="0" xfId="0" applyFont="1" applyFill="1" applyAlignment="1" applyProtection="1">
      <alignment horizontal="center"/>
      <protection locked="0"/>
    </xf>
    <xf numFmtId="0" fontId="16" fillId="3" borderId="0" xfId="0" applyFont="1" applyFill="1" applyAlignment="1">
      <alignment horizontal="center"/>
    </xf>
    <xf numFmtId="0" fontId="23" fillId="3" borderId="0" xfId="0" applyFont="1" applyFill="1" applyAlignment="1">
      <alignment wrapText="1"/>
    </xf>
    <xf numFmtId="0" fontId="1" fillId="0" borderId="0" xfId="0" applyFont="1"/>
    <xf numFmtId="0" fontId="18" fillId="5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166" fontId="7" fillId="7" borderId="3" xfId="0" applyNumberFormat="1" applyFont="1" applyFill="1" applyBorder="1" applyAlignment="1">
      <alignment horizontal="center"/>
    </xf>
    <xf numFmtId="166" fontId="7" fillId="4" borderId="3" xfId="0" applyNumberFormat="1" applyFont="1" applyFill="1" applyBorder="1" applyAlignment="1">
      <alignment horizontal="center"/>
    </xf>
    <xf numFmtId="166" fontId="7" fillId="7" borderId="3" xfId="0" applyNumberFormat="1" applyFont="1" applyFill="1" applyBorder="1" applyAlignment="1">
      <alignment horizontal="center" vertical="center"/>
    </xf>
    <xf numFmtId="166" fontId="7" fillId="6" borderId="3" xfId="0" applyNumberFormat="1" applyFont="1" applyFill="1" applyBorder="1" applyAlignment="1">
      <alignment horizontal="center"/>
    </xf>
    <xf numFmtId="166" fontId="7" fillId="3" borderId="3" xfId="0" applyNumberFormat="1" applyFont="1" applyFill="1" applyBorder="1" applyAlignment="1">
      <alignment horizontal="center"/>
    </xf>
    <xf numFmtId="166" fontId="5" fillId="3" borderId="29" xfId="0" applyNumberFormat="1" applyFont="1" applyFill="1" applyBorder="1" applyAlignment="1">
      <alignment horizontal="center"/>
    </xf>
    <xf numFmtId="166" fontId="5" fillId="3" borderId="9" xfId="0" applyNumberFormat="1" applyFont="1" applyFill="1" applyBorder="1" applyAlignment="1">
      <alignment horizontal="center"/>
    </xf>
    <xf numFmtId="166" fontId="5" fillId="3" borderId="13" xfId="0" applyNumberFormat="1" applyFont="1" applyFill="1" applyBorder="1" applyAlignment="1">
      <alignment horizontal="center" vertical="center" wrapText="1"/>
    </xf>
    <xf numFmtId="166" fontId="5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7" borderId="44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 applyProtection="1">
      <alignment horizontal="center" vertical="center" wrapText="1"/>
      <protection locked="0"/>
    </xf>
    <xf numFmtId="0" fontId="9" fillId="7" borderId="44" xfId="0" applyFont="1" applyFill="1" applyBorder="1" applyAlignment="1">
      <alignment horizontal="center" vertical="center" wrapText="1"/>
    </xf>
    <xf numFmtId="164" fontId="5" fillId="2" borderId="45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6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9" borderId="0" xfId="0" applyFont="1" applyFill="1"/>
    <xf numFmtId="0" fontId="4" fillId="9" borderId="0" xfId="0" applyFont="1" applyFill="1"/>
    <xf numFmtId="0" fontId="11" fillId="9" borderId="0" xfId="0" applyFont="1" applyFill="1" applyAlignment="1">
      <alignment horizontal="center" vertical="center"/>
    </xf>
    <xf numFmtId="0" fontId="7" fillId="6" borderId="26" xfId="0" applyFont="1" applyFill="1" applyBorder="1" applyAlignment="1">
      <alignment horizontal="center"/>
    </xf>
    <xf numFmtId="164" fontId="5" fillId="2" borderId="47" xfId="0" applyNumberFormat="1" applyFont="1" applyFill="1" applyBorder="1" applyAlignment="1" applyProtection="1">
      <alignment horizontal="center"/>
      <protection locked="0"/>
    </xf>
    <xf numFmtId="164" fontId="5" fillId="2" borderId="9" xfId="0" applyNumberFormat="1" applyFont="1" applyFill="1" applyBorder="1" applyAlignment="1" applyProtection="1">
      <alignment horizontal="center"/>
      <protection locked="0"/>
    </xf>
    <xf numFmtId="164" fontId="5" fillId="2" borderId="3" xfId="0" applyNumberFormat="1" applyFont="1" applyFill="1" applyBorder="1" applyAlignment="1" applyProtection="1">
      <alignment horizontal="center"/>
      <protection locked="0"/>
    </xf>
    <xf numFmtId="0" fontId="26" fillId="2" borderId="0" xfId="0" applyFont="1" applyFill="1" applyAlignment="1">
      <alignment horizontal="left"/>
    </xf>
    <xf numFmtId="14" fontId="22" fillId="2" borderId="0" xfId="0" applyNumberFormat="1" applyFont="1" applyFill="1" applyAlignment="1">
      <alignment horizontal="center"/>
    </xf>
    <xf numFmtId="165" fontId="6" fillId="2" borderId="16" xfId="0" applyNumberFormat="1" applyFont="1" applyFill="1" applyBorder="1" applyAlignment="1">
      <alignment horizontal="center" vertical="center" wrapText="1"/>
    </xf>
    <xf numFmtId="165" fontId="4" fillId="2" borderId="16" xfId="0" applyNumberFormat="1" applyFont="1" applyFill="1" applyBorder="1" applyAlignment="1">
      <alignment horizontal="center"/>
    </xf>
    <xf numFmtId="0" fontId="2" fillId="5" borderId="0" xfId="0" applyFont="1" applyFill="1" applyAlignment="1">
      <alignment horizontal="left" vertical="center" indent="15"/>
    </xf>
    <xf numFmtId="49" fontId="5" fillId="2" borderId="45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45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/>
    <xf numFmtId="46" fontId="0" fillId="0" borderId="0" xfId="0" applyNumberFormat="1" applyAlignment="1">
      <alignment horizontal="center"/>
    </xf>
    <xf numFmtId="166" fontId="5" fillId="0" borderId="29" xfId="0" applyNumberFormat="1" applyFont="1" applyBorder="1" applyAlignment="1" applyProtection="1">
      <alignment horizontal="center"/>
      <protection locked="0"/>
    </xf>
    <xf numFmtId="0" fontId="8" fillId="0" borderId="0" xfId="0" applyFont="1"/>
    <xf numFmtId="165" fontId="6" fillId="0" borderId="16" xfId="0" applyNumberFormat="1" applyFont="1" applyBorder="1" applyAlignment="1">
      <alignment horizontal="center" vertical="center" wrapText="1"/>
    </xf>
    <xf numFmtId="165" fontId="4" fillId="0" borderId="16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0" xfId="0" applyFont="1"/>
    <xf numFmtId="0" fontId="4" fillId="0" borderId="0" xfId="0" applyFont="1"/>
    <xf numFmtId="0" fontId="1" fillId="6" borderId="0" xfId="0" applyFont="1" applyFill="1"/>
    <xf numFmtId="46" fontId="1" fillId="6" borderId="0" xfId="0" applyNumberFormat="1" applyFont="1" applyFill="1" applyAlignment="1">
      <alignment horizontal="center"/>
    </xf>
    <xf numFmtId="46" fontId="3" fillId="0" borderId="0" xfId="0" applyNumberFormat="1" applyFont="1" applyAlignment="1">
      <alignment horizontal="center" vertical="center"/>
    </xf>
    <xf numFmtId="46" fontId="3" fillId="0" borderId="0" xfId="0" applyNumberFormat="1" applyFont="1" applyAlignment="1">
      <alignment horizontal="center"/>
    </xf>
    <xf numFmtId="166" fontId="24" fillId="2" borderId="3" xfId="0" applyNumberFormat="1" applyFont="1" applyFill="1" applyBorder="1" applyAlignment="1">
      <alignment horizontal="center"/>
    </xf>
    <xf numFmtId="0" fontId="7" fillId="6" borderId="48" xfId="0" applyFont="1" applyFill="1" applyBorder="1" applyAlignment="1">
      <alignment horizontal="center"/>
    </xf>
    <xf numFmtId="166" fontId="7" fillId="4" borderId="3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Protection="1"/>
    <xf numFmtId="0" fontId="1" fillId="10" borderId="49" xfId="0" applyFont="1" applyFill="1" applyBorder="1"/>
    <xf numFmtId="21" fontId="0" fillId="0" borderId="0" xfId="0" applyNumberFormat="1"/>
    <xf numFmtId="46" fontId="0" fillId="0" borderId="0" xfId="0" applyNumberFormat="1"/>
    <xf numFmtId="166" fontId="0" fillId="2" borderId="0" xfId="0" applyNumberFormat="1" applyFill="1"/>
    <xf numFmtId="0" fontId="35" fillId="0" borderId="0" xfId="0" applyFont="1" applyFill="1" applyAlignment="1">
      <alignment horizontal="left"/>
    </xf>
    <xf numFmtId="46" fontId="35" fillId="0" borderId="0" xfId="0" applyNumberFormat="1" applyFont="1"/>
    <xf numFmtId="2" fontId="0" fillId="0" borderId="0" xfId="0" applyNumberFormat="1"/>
    <xf numFmtId="0" fontId="32" fillId="2" borderId="0" xfId="0" applyFont="1" applyFill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wrapText="1"/>
      <protection locked="0"/>
    </xf>
    <xf numFmtId="14" fontId="7" fillId="2" borderId="0" xfId="0" applyNumberFormat="1" applyFont="1" applyFill="1" applyAlignment="1" applyProtection="1">
      <alignment horizontal="center" vertical="center" wrapText="1"/>
      <protection locked="0"/>
    </xf>
    <xf numFmtId="14" fontId="5" fillId="0" borderId="0" xfId="0" applyNumberFormat="1" applyFont="1" applyAlignment="1" applyProtection="1">
      <alignment horizontal="center" wrapText="1"/>
      <protection locked="0"/>
    </xf>
    <xf numFmtId="0" fontId="32" fillId="0" borderId="0" xfId="0" applyFont="1" applyAlignment="1" applyProtection="1">
      <alignment horizontal="left" wrapText="1"/>
      <protection locked="0"/>
    </xf>
    <xf numFmtId="14" fontId="7" fillId="2" borderId="0" xfId="0" applyNumberFormat="1" applyFont="1" applyFill="1" applyAlignment="1" applyProtection="1">
      <alignment horizontal="center" wrapText="1"/>
      <protection locked="0"/>
    </xf>
    <xf numFmtId="14" fontId="7" fillId="0" borderId="0" xfId="0" applyNumberFormat="1" applyFont="1" applyAlignment="1" applyProtection="1">
      <alignment horizontal="center" wrapText="1"/>
      <protection locked="0"/>
    </xf>
    <xf numFmtId="0" fontId="7" fillId="3" borderId="2" xfId="0" applyFont="1" applyFill="1" applyBorder="1" applyAlignment="1">
      <alignment horizontal="center"/>
    </xf>
    <xf numFmtId="0" fontId="0" fillId="0" borderId="2" xfId="0" applyBorder="1" applyAlignment="1"/>
    <xf numFmtId="0" fontId="0" fillId="0" borderId="0" xfId="0" applyAlignment="1"/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31" fillId="3" borderId="0" xfId="0" applyFont="1" applyFill="1" applyAlignment="1">
      <alignment horizontal="left"/>
    </xf>
    <xf numFmtId="0" fontId="21" fillId="0" borderId="0" xfId="0" applyFont="1" applyAlignment="1"/>
    <xf numFmtId="0" fontId="31" fillId="3" borderId="0" xfId="0" applyFont="1" applyFill="1" applyAlignment="1"/>
    <xf numFmtId="0" fontId="7" fillId="7" borderId="10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0" fillId="0" borderId="37" xfId="0" applyBorder="1" applyAlignment="1"/>
    <xf numFmtId="0" fontId="0" fillId="0" borderId="38" xfId="0" applyBorder="1" applyAlignment="1"/>
    <xf numFmtId="0" fontId="7" fillId="8" borderId="10" xfId="0" applyFont="1" applyFill="1" applyBorder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7" fillId="8" borderId="12" xfId="0" applyFont="1" applyFill="1" applyBorder="1" applyAlignment="1">
      <alignment horizontal="center"/>
    </xf>
    <xf numFmtId="0" fontId="5" fillId="0" borderId="5" xfId="0" applyFont="1" applyBorder="1" applyAlignment="1" applyProtection="1">
      <protection locked="0"/>
    </xf>
    <xf numFmtId="0" fontId="5" fillId="0" borderId="8" xfId="0" applyFont="1" applyBorder="1" applyAlignment="1" applyProtection="1">
      <protection locked="0"/>
    </xf>
    <xf numFmtId="0" fontId="5" fillId="0" borderId="6" xfId="0" applyFont="1" applyBorder="1" applyAlignment="1" applyProtection="1">
      <protection locked="0"/>
    </xf>
    <xf numFmtId="0" fontId="7" fillId="6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2" borderId="29" xfId="0" applyFont="1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7" fillId="6" borderId="28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7" fillId="8" borderId="33" xfId="0" applyFont="1" applyFill="1" applyBorder="1" applyAlignment="1">
      <alignment horizontal="center"/>
    </xf>
    <xf numFmtId="0" fontId="7" fillId="8" borderId="34" xfId="0" applyFont="1" applyFill="1" applyBorder="1" applyAlignment="1">
      <alignment horizontal="center"/>
    </xf>
    <xf numFmtId="0" fontId="7" fillId="8" borderId="35" xfId="0" applyFont="1" applyFill="1" applyBorder="1" applyAlignment="1">
      <alignment horizontal="center"/>
    </xf>
    <xf numFmtId="0" fontId="26" fillId="2" borderId="0" xfId="0" applyFont="1" applyFill="1" applyAlignment="1">
      <alignment vertical="center"/>
    </xf>
    <xf numFmtId="14" fontId="22" fillId="2" borderId="0" xfId="0" applyNumberFormat="1" applyFont="1" applyFill="1" applyAlignment="1">
      <alignment horizontal="left" vertical="center"/>
    </xf>
    <xf numFmtId="0" fontId="26" fillId="2" borderId="0" xfId="0" applyFont="1" applyFill="1" applyAlignment="1">
      <alignment horizontal="left" vertical="center"/>
    </xf>
    <xf numFmtId="0" fontId="28" fillId="0" borderId="0" xfId="0" applyFont="1" applyAlignment="1"/>
    <xf numFmtId="14" fontId="24" fillId="0" borderId="0" xfId="0" applyNumberFormat="1" applyFont="1" applyAlignment="1"/>
    <xf numFmtId="0" fontId="22" fillId="2" borderId="0" xfId="0" applyFont="1" applyFill="1" applyAlignment="1">
      <alignment horizontal="left" vertical="center"/>
    </xf>
    <xf numFmtId="0" fontId="23" fillId="0" borderId="0" xfId="0" applyFont="1" applyAlignment="1">
      <alignment horizontal="left"/>
    </xf>
    <xf numFmtId="0" fontId="22" fillId="2" borderId="17" xfId="0" applyFont="1" applyFill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6" fillId="2" borderId="0" xfId="0" applyFont="1" applyFill="1" applyAlignment="1">
      <alignment horizontal="left"/>
    </xf>
    <xf numFmtId="14" fontId="22" fillId="2" borderId="31" xfId="0" applyNumberFormat="1" applyFont="1" applyFill="1" applyBorder="1" applyAlignment="1">
      <alignment horizontal="left"/>
    </xf>
    <xf numFmtId="14" fontId="22" fillId="2" borderId="0" xfId="0" applyNumberFormat="1" applyFont="1" applyFill="1" applyAlignment="1">
      <alignment horizontal="left"/>
    </xf>
    <xf numFmtId="0" fontId="22" fillId="2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4" fillId="2" borderId="41" xfId="0" applyFont="1" applyFill="1" applyBorder="1" applyAlignment="1" applyProtection="1">
      <alignment horizontal="center" wrapText="1"/>
      <protection locked="0"/>
    </xf>
    <xf numFmtId="0" fontId="0" fillId="0" borderId="42" xfId="0" applyBorder="1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22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left"/>
    </xf>
    <xf numFmtId="0" fontId="28" fillId="0" borderId="0" xfId="0" applyFont="1" applyAlignment="1">
      <alignment horizontal="left"/>
    </xf>
    <xf numFmtId="14" fontId="24" fillId="0" borderId="0" xfId="0" applyNumberFormat="1" applyFont="1" applyAlignment="1">
      <alignment horizontal="left"/>
    </xf>
    <xf numFmtId="0" fontId="13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2" fillId="0" borderId="0" xfId="0" applyFont="1" applyAlignment="1"/>
    <xf numFmtId="0" fontId="14" fillId="0" borderId="0" xfId="0" applyFont="1" applyAlignment="1"/>
    <xf numFmtId="0" fontId="6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0" fillId="2" borderId="28" xfId="0" applyFill="1" applyBorder="1" applyAlignment="1"/>
    <xf numFmtId="0" fontId="4" fillId="0" borderId="20" xfId="0" applyFont="1" applyBorder="1" applyAlignment="1" applyProtection="1">
      <protection locked="0"/>
    </xf>
    <xf numFmtId="0" fontId="4" fillId="0" borderId="21" xfId="0" applyFont="1" applyBorder="1" applyAlignment="1" applyProtection="1">
      <protection locked="0"/>
    </xf>
    <xf numFmtId="0" fontId="4" fillId="0" borderId="22" xfId="0" applyFont="1" applyBorder="1" applyAlignment="1" applyProtection="1">
      <protection locked="0"/>
    </xf>
    <xf numFmtId="0" fontId="4" fillId="0" borderId="5" xfId="0" applyFont="1" applyBorder="1" applyAlignment="1" applyProtection="1">
      <protection locked="0"/>
    </xf>
    <xf numFmtId="0" fontId="4" fillId="0" borderId="8" xfId="0" applyFont="1" applyBorder="1" applyAlignment="1" applyProtection="1">
      <protection locked="0"/>
    </xf>
    <xf numFmtId="0" fontId="4" fillId="0" borderId="6" xfId="0" applyFont="1" applyBorder="1" applyAlignment="1" applyProtection="1">
      <protection locked="0"/>
    </xf>
    <xf numFmtId="0" fontId="0" fillId="2" borderId="11" xfId="0" applyFill="1" applyBorder="1" applyAlignment="1"/>
    <xf numFmtId="0" fontId="0" fillId="2" borderId="12" xfId="0" applyFill="1" applyBorder="1" applyAlignment="1"/>
    <xf numFmtId="0" fontId="13" fillId="2" borderId="0" xfId="0" applyFont="1" applyFill="1" applyAlignment="1">
      <alignment horizontal="left"/>
    </xf>
    <xf numFmtId="14" fontId="15" fillId="2" borderId="31" xfId="0" applyNumberFormat="1" applyFont="1" applyFill="1" applyBorder="1" applyAlignment="1">
      <alignment horizontal="left"/>
    </xf>
    <xf numFmtId="14" fontId="15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center" vertical="center"/>
    </xf>
    <xf numFmtId="0" fontId="7" fillId="2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167" fontId="22" fillId="2" borderId="0" xfId="0" applyNumberFormat="1" applyFont="1" applyFill="1" applyAlignment="1">
      <alignment horizontal="center" vertical="center"/>
    </xf>
    <xf numFmtId="167" fontId="24" fillId="0" borderId="0" xfId="0" applyNumberFormat="1" applyFont="1" applyAlignment="1">
      <alignment horizontal="center"/>
    </xf>
    <xf numFmtId="0" fontId="22" fillId="5" borderId="0" xfId="0" applyFont="1" applyFill="1" applyAlignment="1">
      <alignment horizontal="center" vertical="center"/>
    </xf>
    <xf numFmtId="0" fontId="23" fillId="5" borderId="0" xfId="0" applyFont="1" applyFill="1" applyAlignment="1">
      <alignment horizontal="center"/>
    </xf>
    <xf numFmtId="0" fontId="23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46384</xdr:colOff>
      <xdr:row>81</xdr:row>
      <xdr:rowOff>112643</xdr:rowOff>
    </xdr:from>
    <xdr:to>
      <xdr:col>9</xdr:col>
      <xdr:colOff>1139688</xdr:colOff>
      <xdr:row>81</xdr:row>
      <xdr:rowOff>125895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V="1">
          <a:off x="1517375" y="15577930"/>
          <a:ext cx="8090452" cy="1325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43071</xdr:colOff>
      <xdr:row>78</xdr:row>
      <xdr:rowOff>1657</xdr:rowOff>
    </xdr:from>
    <xdr:to>
      <xdr:col>10</xdr:col>
      <xdr:colOff>5385</xdr:colOff>
      <xdr:row>78</xdr:row>
      <xdr:rowOff>8281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1514062" y="14976614"/>
          <a:ext cx="8125653" cy="66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19878</xdr:colOff>
      <xdr:row>85</xdr:row>
      <xdr:rowOff>139147</xdr:rowOff>
    </xdr:from>
    <xdr:to>
      <xdr:col>9</xdr:col>
      <xdr:colOff>1126435</xdr:colOff>
      <xdr:row>85</xdr:row>
      <xdr:rowOff>145774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1490869" y="16293547"/>
          <a:ext cx="8103705" cy="662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175260</xdr:colOff>
      <xdr:row>59</xdr:row>
      <xdr:rowOff>182880</xdr:rowOff>
    </xdr:from>
    <xdr:to>
      <xdr:col>8</xdr:col>
      <xdr:colOff>320040</xdr:colOff>
      <xdr:row>60</xdr:row>
      <xdr:rowOff>0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175260" y="10260330"/>
          <a:ext cx="696468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213360</xdr:colOff>
      <xdr:row>63</xdr:row>
      <xdr:rowOff>175260</xdr:rowOff>
    </xdr:from>
    <xdr:to>
      <xdr:col>8</xdr:col>
      <xdr:colOff>327660</xdr:colOff>
      <xdr:row>63</xdr:row>
      <xdr:rowOff>175260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>
          <a:off x="213360" y="11014710"/>
          <a:ext cx="6934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276225</xdr:colOff>
      <xdr:row>67</xdr:row>
      <xdr:rowOff>102870</xdr:rowOff>
    </xdr:from>
    <xdr:to>
      <xdr:col>8</xdr:col>
      <xdr:colOff>312420</xdr:colOff>
      <xdr:row>67</xdr:row>
      <xdr:rowOff>114300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ShapeType="1"/>
        </xdr:cNvSpPr>
      </xdr:nvSpPr>
      <xdr:spPr bwMode="auto">
        <a:xfrm flipV="1">
          <a:off x="523875" y="15247620"/>
          <a:ext cx="951357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704850</xdr:colOff>
      <xdr:row>0</xdr:row>
      <xdr:rowOff>85725</xdr:rowOff>
    </xdr:from>
    <xdr:to>
      <xdr:col>6</xdr:col>
      <xdr:colOff>523120</xdr:colOff>
      <xdr:row>4</xdr:row>
      <xdr:rowOff>1525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6B35F46-59CC-462C-9FC6-0964954A4E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0" y="85725"/>
          <a:ext cx="3386335" cy="725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46384</xdr:colOff>
      <xdr:row>85</xdr:row>
      <xdr:rowOff>112643</xdr:rowOff>
    </xdr:from>
    <xdr:to>
      <xdr:col>9</xdr:col>
      <xdr:colOff>1139688</xdr:colOff>
      <xdr:row>85</xdr:row>
      <xdr:rowOff>125895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E32835C2-8FD7-4B17-A235-A92EF7052857}"/>
            </a:ext>
          </a:extLst>
        </xdr:cNvPr>
        <xdr:cNvSpPr>
          <a:spLocks noChangeShapeType="1"/>
        </xdr:cNvSpPr>
      </xdr:nvSpPr>
      <xdr:spPr bwMode="auto">
        <a:xfrm flipV="1">
          <a:off x="1475134" y="16924268"/>
          <a:ext cx="7941779" cy="1325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43071</xdr:colOff>
      <xdr:row>82</xdr:row>
      <xdr:rowOff>34788</xdr:rowOff>
    </xdr:from>
    <xdr:to>
      <xdr:col>10</xdr:col>
      <xdr:colOff>5385</xdr:colOff>
      <xdr:row>82</xdr:row>
      <xdr:rowOff>41412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2EDE039E-2B60-4F91-97B5-F243217FCD69}"/>
            </a:ext>
          </a:extLst>
        </xdr:cNvPr>
        <xdr:cNvSpPr>
          <a:spLocks noChangeShapeType="1"/>
        </xdr:cNvSpPr>
      </xdr:nvSpPr>
      <xdr:spPr bwMode="auto">
        <a:xfrm flipV="1">
          <a:off x="1467680" y="16185875"/>
          <a:ext cx="7963314" cy="66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19878</xdr:colOff>
      <xdr:row>89</xdr:row>
      <xdr:rowOff>139147</xdr:rowOff>
    </xdr:from>
    <xdr:to>
      <xdr:col>9</xdr:col>
      <xdr:colOff>1126435</xdr:colOff>
      <xdr:row>89</xdr:row>
      <xdr:rowOff>145774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893E2FA1-580F-4C62-89C8-913672429DC7}"/>
            </a:ext>
          </a:extLst>
        </xdr:cNvPr>
        <xdr:cNvSpPr>
          <a:spLocks noChangeShapeType="1"/>
        </xdr:cNvSpPr>
      </xdr:nvSpPr>
      <xdr:spPr bwMode="auto">
        <a:xfrm>
          <a:off x="1448628" y="17636572"/>
          <a:ext cx="7964557" cy="662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175260</xdr:colOff>
      <xdr:row>61</xdr:row>
      <xdr:rowOff>182880</xdr:rowOff>
    </xdr:from>
    <xdr:to>
      <xdr:col>7</xdr:col>
      <xdr:colOff>320040</xdr:colOff>
      <xdr:row>62</xdr:row>
      <xdr:rowOff>0</xdr:rowOff>
    </xdr:to>
    <xdr:sp macro="" textlink="">
      <xdr:nvSpPr>
        <xdr:cNvPr id="3077" name="Line 5">
          <a:extLst>
            <a:ext uri="{FF2B5EF4-FFF2-40B4-BE49-F238E27FC236}">
              <a16:creationId xmlns:a16="http://schemas.microsoft.com/office/drawing/2014/main" id="{00000000-0008-0000-0400-0000050C0000}"/>
            </a:ext>
          </a:extLst>
        </xdr:cNvPr>
        <xdr:cNvSpPr>
          <a:spLocks noChangeShapeType="1"/>
        </xdr:cNvSpPr>
      </xdr:nvSpPr>
      <xdr:spPr bwMode="auto">
        <a:xfrm>
          <a:off x="175260" y="10744200"/>
          <a:ext cx="759714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213360</xdr:colOff>
      <xdr:row>65</xdr:row>
      <xdr:rowOff>175260</xdr:rowOff>
    </xdr:from>
    <xdr:to>
      <xdr:col>7</xdr:col>
      <xdr:colOff>327660</xdr:colOff>
      <xdr:row>65</xdr:row>
      <xdr:rowOff>175260</xdr:rowOff>
    </xdr:to>
    <xdr:sp macro="" textlink="">
      <xdr:nvSpPr>
        <xdr:cNvPr id="3076" name="Line 4">
          <a:extLst>
            <a:ext uri="{FF2B5EF4-FFF2-40B4-BE49-F238E27FC236}">
              <a16:creationId xmlns:a16="http://schemas.microsoft.com/office/drawing/2014/main" id="{00000000-0008-0000-0400-0000040C0000}"/>
            </a:ext>
          </a:extLst>
        </xdr:cNvPr>
        <xdr:cNvSpPr>
          <a:spLocks noChangeShapeType="1"/>
        </xdr:cNvSpPr>
      </xdr:nvSpPr>
      <xdr:spPr bwMode="auto">
        <a:xfrm>
          <a:off x="213360" y="12016740"/>
          <a:ext cx="68884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167640</xdr:colOff>
      <xdr:row>69</xdr:row>
      <xdr:rowOff>160020</xdr:rowOff>
    </xdr:from>
    <xdr:to>
      <xdr:col>7</xdr:col>
      <xdr:colOff>312420</xdr:colOff>
      <xdr:row>70</xdr:row>
      <xdr:rowOff>15240</xdr:rowOff>
    </xdr:to>
    <xdr:sp macro="" textlink="">
      <xdr:nvSpPr>
        <xdr:cNvPr id="3075" name="Line 3">
          <a:extLst>
            <a:ext uri="{FF2B5EF4-FFF2-40B4-BE49-F238E27FC236}">
              <a16:creationId xmlns:a16="http://schemas.microsoft.com/office/drawing/2014/main" id="{00000000-0008-0000-0400-0000030C0000}"/>
            </a:ext>
          </a:extLst>
        </xdr:cNvPr>
        <xdr:cNvSpPr>
          <a:spLocks noChangeShapeType="1"/>
        </xdr:cNvSpPr>
      </xdr:nvSpPr>
      <xdr:spPr bwMode="auto">
        <a:xfrm flipV="1">
          <a:off x="167640" y="12733020"/>
          <a:ext cx="691896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476250</xdr:colOff>
      <xdr:row>0</xdr:row>
      <xdr:rowOff>133350</xdr:rowOff>
    </xdr:from>
    <xdr:to>
      <xdr:col>6</xdr:col>
      <xdr:colOff>328810</xdr:colOff>
      <xdr:row>4</xdr:row>
      <xdr:rowOff>49150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92F9BAC-D449-45B1-9855-F685DDB393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9450" y="133350"/>
          <a:ext cx="3386335" cy="7254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728411</xdr:colOff>
      <xdr:row>0</xdr:row>
      <xdr:rowOff>171624</xdr:rowOff>
    </xdr:from>
    <xdr:to>
      <xdr:col>7</xdr:col>
      <xdr:colOff>84444</xdr:colOff>
      <xdr:row>3</xdr:row>
      <xdr:rowOff>106679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5391" y="171624"/>
          <a:ext cx="3867073" cy="4836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175260</xdr:colOff>
      <xdr:row>67</xdr:row>
      <xdr:rowOff>182880</xdr:rowOff>
    </xdr:from>
    <xdr:to>
      <xdr:col>8</xdr:col>
      <xdr:colOff>320040</xdr:colOff>
      <xdr:row>68</xdr:row>
      <xdr:rowOff>0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>
          <a:off x="426720" y="10104120"/>
          <a:ext cx="803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213360</xdr:colOff>
      <xdr:row>71</xdr:row>
      <xdr:rowOff>175260</xdr:rowOff>
    </xdr:from>
    <xdr:to>
      <xdr:col>8</xdr:col>
      <xdr:colOff>327660</xdr:colOff>
      <xdr:row>71</xdr:row>
      <xdr:rowOff>175260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ShapeType="1"/>
        </xdr:cNvSpPr>
      </xdr:nvSpPr>
      <xdr:spPr bwMode="auto">
        <a:xfrm>
          <a:off x="464820" y="10835640"/>
          <a:ext cx="8008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167640</xdr:colOff>
      <xdr:row>75</xdr:row>
      <xdr:rowOff>160020</xdr:rowOff>
    </xdr:from>
    <xdr:to>
      <xdr:col>8</xdr:col>
      <xdr:colOff>312420</xdr:colOff>
      <xdr:row>76</xdr:row>
      <xdr:rowOff>15240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 flipV="1">
          <a:off x="419100" y="11559540"/>
          <a:ext cx="803910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46384</xdr:colOff>
      <xdr:row>66</xdr:row>
      <xdr:rowOff>112643</xdr:rowOff>
    </xdr:from>
    <xdr:to>
      <xdr:col>9</xdr:col>
      <xdr:colOff>1139688</xdr:colOff>
      <xdr:row>66</xdr:row>
      <xdr:rowOff>125895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3B72C0A6-E221-41CB-828F-E62A69D660E2}"/>
            </a:ext>
          </a:extLst>
        </xdr:cNvPr>
        <xdr:cNvSpPr>
          <a:spLocks noChangeShapeType="1"/>
        </xdr:cNvSpPr>
      </xdr:nvSpPr>
      <xdr:spPr bwMode="auto">
        <a:xfrm flipV="1">
          <a:off x="1579909" y="17781518"/>
          <a:ext cx="8465654" cy="1325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43071</xdr:colOff>
      <xdr:row>63</xdr:row>
      <xdr:rowOff>34788</xdr:rowOff>
    </xdr:from>
    <xdr:to>
      <xdr:col>10</xdr:col>
      <xdr:colOff>5385</xdr:colOff>
      <xdr:row>63</xdr:row>
      <xdr:rowOff>41412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CBC299D3-44D7-4E70-B485-42DD55B102C3}"/>
            </a:ext>
          </a:extLst>
        </xdr:cNvPr>
        <xdr:cNvSpPr>
          <a:spLocks noChangeShapeType="1"/>
        </xdr:cNvSpPr>
      </xdr:nvSpPr>
      <xdr:spPr bwMode="auto">
        <a:xfrm flipV="1">
          <a:off x="1576596" y="17189313"/>
          <a:ext cx="8553864" cy="66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19878</xdr:colOff>
      <xdr:row>70</xdr:row>
      <xdr:rowOff>139147</xdr:rowOff>
    </xdr:from>
    <xdr:to>
      <xdr:col>9</xdr:col>
      <xdr:colOff>1126435</xdr:colOff>
      <xdr:row>70</xdr:row>
      <xdr:rowOff>145774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629147A8-4ABF-4849-BA2F-2B239913F586}"/>
            </a:ext>
          </a:extLst>
        </xdr:cNvPr>
        <xdr:cNvSpPr>
          <a:spLocks noChangeShapeType="1"/>
        </xdr:cNvSpPr>
      </xdr:nvSpPr>
      <xdr:spPr bwMode="auto">
        <a:xfrm>
          <a:off x="1553403" y="18493822"/>
          <a:ext cx="8478907" cy="662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175260</xdr:colOff>
      <xdr:row>50</xdr:row>
      <xdr:rowOff>182880</xdr:rowOff>
    </xdr:from>
    <xdr:to>
      <xdr:col>8</xdr:col>
      <xdr:colOff>320040</xdr:colOff>
      <xdr:row>51</xdr:row>
      <xdr:rowOff>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CC95854F-82EC-49FE-B313-9D0EAA074A2A}"/>
            </a:ext>
          </a:extLst>
        </xdr:cNvPr>
        <xdr:cNvSpPr>
          <a:spLocks noChangeShapeType="1"/>
        </xdr:cNvSpPr>
      </xdr:nvSpPr>
      <xdr:spPr bwMode="auto">
        <a:xfrm>
          <a:off x="175260" y="13956030"/>
          <a:ext cx="860298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213360</xdr:colOff>
      <xdr:row>54</xdr:row>
      <xdr:rowOff>175260</xdr:rowOff>
    </xdr:from>
    <xdr:to>
      <xdr:col>8</xdr:col>
      <xdr:colOff>327660</xdr:colOff>
      <xdr:row>54</xdr:row>
      <xdr:rowOff>175260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16DAB3C6-5956-48F9-8B67-06033D0D6871}"/>
            </a:ext>
          </a:extLst>
        </xdr:cNvPr>
        <xdr:cNvSpPr>
          <a:spLocks noChangeShapeType="1"/>
        </xdr:cNvSpPr>
      </xdr:nvSpPr>
      <xdr:spPr bwMode="auto">
        <a:xfrm>
          <a:off x="213360" y="14853285"/>
          <a:ext cx="857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167640</xdr:colOff>
      <xdr:row>58</xdr:row>
      <xdr:rowOff>79265</xdr:rowOff>
    </xdr:from>
    <xdr:to>
      <xdr:col>8</xdr:col>
      <xdr:colOff>312420</xdr:colOff>
      <xdr:row>58</xdr:row>
      <xdr:rowOff>98066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4742605D-9A09-46E7-9F29-9D0495009E0E}"/>
            </a:ext>
          </a:extLst>
        </xdr:cNvPr>
        <xdr:cNvSpPr>
          <a:spLocks noChangeShapeType="1"/>
        </xdr:cNvSpPr>
      </xdr:nvSpPr>
      <xdr:spPr bwMode="auto">
        <a:xfrm flipV="1">
          <a:off x="167640" y="13232048"/>
          <a:ext cx="8617889" cy="1880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277467</xdr:colOff>
      <xdr:row>0</xdr:row>
      <xdr:rowOff>42241</xdr:rowOff>
    </xdr:from>
    <xdr:to>
      <xdr:col>6</xdr:col>
      <xdr:colOff>1571201</xdr:colOff>
      <xdr:row>3</xdr:row>
      <xdr:rowOff>198237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40B6547-2B48-4189-A0B5-6709AA14D5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5532" y="42241"/>
          <a:ext cx="3662560" cy="72749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46384</xdr:colOff>
      <xdr:row>69</xdr:row>
      <xdr:rowOff>112643</xdr:rowOff>
    </xdr:from>
    <xdr:to>
      <xdr:col>9</xdr:col>
      <xdr:colOff>1139688</xdr:colOff>
      <xdr:row>69</xdr:row>
      <xdr:rowOff>125895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939092BF-0A2E-4290-A4B0-CD5A15244579}"/>
            </a:ext>
          </a:extLst>
        </xdr:cNvPr>
        <xdr:cNvSpPr>
          <a:spLocks noChangeShapeType="1"/>
        </xdr:cNvSpPr>
      </xdr:nvSpPr>
      <xdr:spPr bwMode="auto">
        <a:xfrm flipV="1">
          <a:off x="1579909" y="16962368"/>
          <a:ext cx="8465654" cy="1325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3</xdr:col>
      <xdr:colOff>43071</xdr:colOff>
      <xdr:row>66</xdr:row>
      <xdr:rowOff>34788</xdr:rowOff>
    </xdr:from>
    <xdr:to>
      <xdr:col>10</xdr:col>
      <xdr:colOff>5385</xdr:colOff>
      <xdr:row>66</xdr:row>
      <xdr:rowOff>41412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A59A8771-9923-43FB-A732-DB7540D52537}"/>
            </a:ext>
          </a:extLst>
        </xdr:cNvPr>
        <xdr:cNvSpPr>
          <a:spLocks noChangeShapeType="1"/>
        </xdr:cNvSpPr>
      </xdr:nvSpPr>
      <xdr:spPr bwMode="auto">
        <a:xfrm flipV="1">
          <a:off x="1576596" y="16570188"/>
          <a:ext cx="8553864" cy="66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19878</xdr:colOff>
      <xdr:row>73</xdr:row>
      <xdr:rowOff>139147</xdr:rowOff>
    </xdr:from>
    <xdr:to>
      <xdr:col>9</xdr:col>
      <xdr:colOff>1126435</xdr:colOff>
      <xdr:row>73</xdr:row>
      <xdr:rowOff>145774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3E61108D-451A-49A4-8A24-569CA3AC0BBF}"/>
            </a:ext>
          </a:extLst>
        </xdr:cNvPr>
        <xdr:cNvSpPr>
          <a:spLocks noChangeShapeType="1"/>
        </xdr:cNvSpPr>
      </xdr:nvSpPr>
      <xdr:spPr bwMode="auto">
        <a:xfrm>
          <a:off x="1553403" y="17484172"/>
          <a:ext cx="8478907" cy="662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175260</xdr:colOff>
      <xdr:row>45</xdr:row>
      <xdr:rowOff>182880</xdr:rowOff>
    </xdr:from>
    <xdr:to>
      <xdr:col>7</xdr:col>
      <xdr:colOff>320040</xdr:colOff>
      <xdr:row>46</xdr:row>
      <xdr:rowOff>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AF1B21F4-43D0-4580-AD3E-E49B6091B2D0}"/>
            </a:ext>
          </a:extLst>
        </xdr:cNvPr>
        <xdr:cNvSpPr>
          <a:spLocks noChangeShapeType="1"/>
        </xdr:cNvSpPr>
      </xdr:nvSpPr>
      <xdr:spPr bwMode="auto">
        <a:xfrm>
          <a:off x="175260" y="13956030"/>
          <a:ext cx="860298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213360</xdr:colOff>
      <xdr:row>49</xdr:row>
      <xdr:rowOff>175260</xdr:rowOff>
    </xdr:from>
    <xdr:to>
      <xdr:col>7</xdr:col>
      <xdr:colOff>327660</xdr:colOff>
      <xdr:row>49</xdr:row>
      <xdr:rowOff>175260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D8D5F65E-6C7F-49E6-97F9-213C7ABA0ECE}"/>
            </a:ext>
          </a:extLst>
        </xdr:cNvPr>
        <xdr:cNvSpPr>
          <a:spLocks noChangeShapeType="1"/>
        </xdr:cNvSpPr>
      </xdr:nvSpPr>
      <xdr:spPr bwMode="auto">
        <a:xfrm>
          <a:off x="213360" y="14853285"/>
          <a:ext cx="857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167640</xdr:colOff>
      <xdr:row>53</xdr:row>
      <xdr:rowOff>160020</xdr:rowOff>
    </xdr:from>
    <xdr:to>
      <xdr:col>7</xdr:col>
      <xdr:colOff>312420</xdr:colOff>
      <xdr:row>54</xdr:row>
      <xdr:rowOff>15240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B2D0649F-10B5-4202-8DDD-14E4E4983E85}"/>
            </a:ext>
          </a:extLst>
        </xdr:cNvPr>
        <xdr:cNvSpPr>
          <a:spLocks noChangeShapeType="1"/>
        </xdr:cNvSpPr>
      </xdr:nvSpPr>
      <xdr:spPr bwMode="auto">
        <a:xfrm flipV="1">
          <a:off x="167640" y="15742920"/>
          <a:ext cx="8602980" cy="1714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476250</xdr:colOff>
      <xdr:row>0</xdr:row>
      <xdr:rowOff>133350</xdr:rowOff>
    </xdr:from>
    <xdr:to>
      <xdr:col>6</xdr:col>
      <xdr:colOff>328810</xdr:colOff>
      <xdr:row>4</xdr:row>
      <xdr:rowOff>49150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1BA1254-3CD6-4E9A-8ED8-F6AAE7A49C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0" y="133350"/>
          <a:ext cx="3653035" cy="725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A1:AW387"/>
  <sheetViews>
    <sheetView showGridLines="0" tabSelected="1" view="pageLayout" topLeftCell="A4" zoomScale="90" zoomScaleNormal="115" zoomScalePageLayoutView="90" workbookViewId="0">
      <selection activeCell="AA9" sqref="AA9"/>
    </sheetView>
  </sheetViews>
  <sheetFormatPr defaultColWidth="8.85546875" defaultRowHeight="15" x14ac:dyDescent="0.25"/>
  <cols>
    <col min="1" max="1" width="2.28515625" style="11" customWidth="1"/>
    <col min="2" max="2" width="2.140625" style="11" customWidth="1"/>
    <col min="3" max="3" width="17" style="11" customWidth="1"/>
    <col min="4" max="4" width="17.85546875" style="11" customWidth="1"/>
    <col min="5" max="13" width="17" style="11" customWidth="1"/>
    <col min="14" max="14" width="9.7109375" style="11" customWidth="1"/>
    <col min="15" max="15" width="8.85546875" style="11"/>
    <col min="16" max="17" width="8.85546875" style="48"/>
    <col min="18" max="37" width="8.85546875" style="70"/>
    <col min="38" max="16384" width="8.85546875" style="11"/>
  </cols>
  <sheetData>
    <row r="1" spans="1:37" ht="9" customHeight="1" x14ac:dyDescent="0.25">
      <c r="A1" s="15"/>
      <c r="B1" s="15"/>
      <c r="C1" s="15"/>
      <c r="D1" s="15"/>
      <c r="E1" s="15"/>
      <c r="F1" s="15"/>
      <c r="G1" s="17" t="s">
        <v>0</v>
      </c>
      <c r="H1" s="15"/>
      <c r="I1" s="15"/>
      <c r="J1" s="15"/>
      <c r="K1" s="15"/>
      <c r="L1" s="15"/>
      <c r="M1" s="15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37" ht="20.25" x14ac:dyDescent="0.25">
      <c r="A2" s="15"/>
      <c r="B2" s="15"/>
      <c r="C2" s="15"/>
      <c r="D2" s="15"/>
      <c r="E2" s="15"/>
      <c r="F2" s="15"/>
      <c r="G2" s="8"/>
      <c r="H2" s="34" t="s">
        <v>3366</v>
      </c>
      <c r="I2" s="8"/>
      <c r="J2" s="15"/>
      <c r="K2" s="15"/>
      <c r="L2" s="15"/>
      <c r="M2" s="15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37" ht="8.25" customHeight="1" x14ac:dyDescent="0.25">
      <c r="A3" s="8"/>
      <c r="B3" s="15"/>
      <c r="C3" s="15"/>
      <c r="D3" s="15"/>
      <c r="E3" s="15"/>
      <c r="F3" s="15"/>
      <c r="G3" s="16"/>
      <c r="H3" s="16"/>
      <c r="I3" s="16"/>
      <c r="J3" s="15"/>
      <c r="K3" s="15"/>
      <c r="L3" s="15"/>
      <c r="M3" s="15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37" ht="15.6" customHeight="1" x14ac:dyDescent="0.25">
      <c r="A4" s="8"/>
      <c r="B4" s="16"/>
      <c r="C4" s="108" t="s">
        <v>1</v>
      </c>
      <c r="D4" s="223"/>
      <c r="E4" s="109" t="s">
        <v>3047</v>
      </c>
      <c r="F4" s="20"/>
      <c r="G4" s="110"/>
      <c r="H4" s="244" t="s">
        <v>2</v>
      </c>
      <c r="I4" s="245"/>
      <c r="J4" s="245"/>
      <c r="K4" s="245"/>
      <c r="L4" s="245"/>
      <c r="M4" s="245"/>
      <c r="N4" s="21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37" ht="15.6" customHeight="1" x14ac:dyDescent="0.25">
      <c r="A5" s="8"/>
      <c r="B5" s="16"/>
      <c r="C5" s="108" t="s">
        <v>3</v>
      </c>
      <c r="D5" s="223"/>
      <c r="E5" s="109"/>
      <c r="F5" s="20"/>
      <c r="G5" s="110"/>
      <c r="H5" s="245"/>
      <c r="I5" s="245"/>
      <c r="J5" s="245"/>
      <c r="K5" s="245"/>
      <c r="L5" s="245"/>
      <c r="M5" s="245"/>
      <c r="N5" s="21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37" ht="15.75" x14ac:dyDescent="0.25">
      <c r="A6" s="8"/>
      <c r="B6" s="16"/>
      <c r="C6" s="108" t="s">
        <v>4</v>
      </c>
      <c r="D6" s="223"/>
      <c r="E6" s="109"/>
      <c r="F6" s="20"/>
      <c r="G6" s="110"/>
      <c r="H6" s="246" t="s">
        <v>5</v>
      </c>
      <c r="I6" s="245"/>
      <c r="J6" s="245"/>
      <c r="K6" s="245"/>
      <c r="L6" s="245"/>
      <c r="M6" s="245"/>
      <c r="N6" s="21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37" ht="15.75" x14ac:dyDescent="0.25">
      <c r="A7" s="8"/>
      <c r="B7" s="16"/>
      <c r="C7" s="108" t="s">
        <v>6</v>
      </c>
      <c r="D7" s="223"/>
      <c r="E7" s="109" t="s">
        <v>3049</v>
      </c>
      <c r="F7" s="22"/>
      <c r="G7" s="108"/>
      <c r="H7" s="108"/>
      <c r="I7" s="108"/>
      <c r="J7" s="16"/>
      <c r="K7" s="16"/>
      <c r="L7" s="16"/>
      <c r="M7" s="16"/>
      <c r="N7" s="21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37" ht="15.75" x14ac:dyDescent="0.25">
      <c r="A8" s="8"/>
      <c r="B8" s="16"/>
      <c r="C8" s="108" t="s">
        <v>7</v>
      </c>
      <c r="D8" s="223"/>
      <c r="E8" s="111"/>
      <c r="F8" s="20"/>
      <c r="G8" s="110"/>
      <c r="H8" s="110"/>
      <c r="I8" s="108"/>
      <c r="J8" s="16"/>
      <c r="K8" s="16"/>
      <c r="L8" s="16"/>
      <c r="M8" s="16"/>
      <c r="N8" s="21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37" ht="16.5" thickBot="1" x14ac:dyDescent="0.3">
      <c r="A9" s="8"/>
      <c r="B9" s="15"/>
      <c r="C9" s="238" t="s">
        <v>8</v>
      </c>
      <c r="D9" s="238"/>
      <c r="E9" s="238"/>
      <c r="F9" s="238"/>
      <c r="G9" s="238"/>
      <c r="H9" s="238"/>
      <c r="I9" s="238"/>
      <c r="J9" s="238"/>
      <c r="K9" s="238"/>
      <c r="L9" s="239"/>
      <c r="M9" s="240"/>
      <c r="N9" s="21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37" ht="30" thickTop="1" thickBot="1" x14ac:dyDescent="0.3">
      <c r="A10" s="8"/>
      <c r="B10" s="15"/>
      <c r="C10" s="112" t="s">
        <v>9</v>
      </c>
      <c r="D10" s="185" t="s">
        <v>10</v>
      </c>
      <c r="E10" s="185" t="s">
        <v>11</v>
      </c>
      <c r="F10" s="187" t="s">
        <v>12</v>
      </c>
      <c r="G10" s="187" t="s">
        <v>13</v>
      </c>
      <c r="H10" s="114" t="s">
        <v>14</v>
      </c>
      <c r="I10" s="114" t="s">
        <v>15</v>
      </c>
      <c r="J10" s="113" t="s">
        <v>16</v>
      </c>
      <c r="K10" s="113" t="s">
        <v>17</v>
      </c>
      <c r="L10" s="113" t="s">
        <v>18</v>
      </c>
      <c r="M10" s="115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AK10" s="11"/>
    </row>
    <row r="11" spans="1:37" ht="15.75" x14ac:dyDescent="0.25">
      <c r="A11" s="8"/>
      <c r="B11" s="15"/>
      <c r="C11" s="186"/>
      <c r="D11" s="205"/>
      <c r="E11" s="203"/>
      <c r="F11" s="188"/>
      <c r="G11" s="188"/>
      <c r="H11" s="183" t="e">
        <f>VLOOKUP(E11,'2023-24 Crs Contact'!A:B,2,FALSE)</f>
        <v>#N/A</v>
      </c>
      <c r="I11" s="183" t="e">
        <f>H11/15</f>
        <v>#N/A</v>
      </c>
      <c r="J11" s="116"/>
      <c r="K11" s="116"/>
      <c r="L11" s="116"/>
      <c r="M11" s="16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AK11" s="11"/>
    </row>
    <row r="12" spans="1:37" ht="16.5" thickBot="1" x14ac:dyDescent="0.3">
      <c r="A12" s="8"/>
      <c r="B12" s="15"/>
      <c r="C12" s="118"/>
      <c r="D12" s="206"/>
      <c r="E12" s="204"/>
      <c r="F12" s="119"/>
      <c r="G12" s="119"/>
      <c r="H12" s="183" t="e">
        <f>VLOOKUP(E12,'2023-24 Crs Contact'!A:B,2,FALSE)</f>
        <v>#N/A</v>
      </c>
      <c r="I12" s="183" t="e">
        <f t="shared" ref="I12:I24" si="0">H12/15</f>
        <v>#N/A</v>
      </c>
      <c r="J12" s="118"/>
      <c r="K12" s="118"/>
      <c r="L12" s="118"/>
      <c r="M12" s="16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AK12" s="11"/>
    </row>
    <row r="13" spans="1:37" ht="16.5" thickBot="1" x14ac:dyDescent="0.3">
      <c r="A13" s="8"/>
      <c r="B13" s="15"/>
      <c r="C13" s="118"/>
      <c r="D13" s="206"/>
      <c r="E13" s="204"/>
      <c r="F13" s="119"/>
      <c r="G13" s="119"/>
      <c r="H13" s="183" t="e">
        <f>VLOOKUP(E13,'2023-24 Crs Contact'!A:B,2,FALSE)</f>
        <v>#N/A</v>
      </c>
      <c r="I13" s="183" t="e">
        <f t="shared" si="0"/>
        <v>#N/A</v>
      </c>
      <c r="J13" s="118"/>
      <c r="K13" s="118"/>
      <c r="L13" s="118"/>
      <c r="M13" s="16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AK13" s="11"/>
    </row>
    <row r="14" spans="1:37" ht="16.5" thickBot="1" x14ac:dyDescent="0.3">
      <c r="A14" s="8"/>
      <c r="B14" s="15"/>
      <c r="C14" s="118"/>
      <c r="D14" s="206"/>
      <c r="E14" s="204"/>
      <c r="F14" s="119"/>
      <c r="G14" s="119"/>
      <c r="H14" s="183" t="e">
        <f>VLOOKUP(E14,'2023-24 Crs Contact'!A:B,2,FALSE)</f>
        <v>#N/A</v>
      </c>
      <c r="I14" s="183" t="e">
        <f t="shared" si="0"/>
        <v>#N/A</v>
      </c>
      <c r="J14" s="118"/>
      <c r="K14" s="118"/>
      <c r="L14" s="118"/>
      <c r="M14" s="16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AK14" s="11"/>
    </row>
    <row r="15" spans="1:37" ht="16.5" thickBot="1" x14ac:dyDescent="0.3">
      <c r="A15" s="8"/>
      <c r="B15" s="15"/>
      <c r="C15" s="118"/>
      <c r="D15" s="206"/>
      <c r="E15" s="204"/>
      <c r="F15" s="119"/>
      <c r="G15" s="119"/>
      <c r="H15" s="183" t="e">
        <f>VLOOKUP(E15,'2023-24 Crs Contact'!A:B,2,FALSE)</f>
        <v>#N/A</v>
      </c>
      <c r="I15" s="183" t="e">
        <f t="shared" si="0"/>
        <v>#N/A</v>
      </c>
      <c r="J15" s="118"/>
      <c r="K15" s="118"/>
      <c r="L15" s="118"/>
      <c r="M15" s="16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AK15" s="11"/>
    </row>
    <row r="16" spans="1:37" ht="16.5" thickBot="1" x14ac:dyDescent="0.3">
      <c r="A16" s="8"/>
      <c r="B16" s="15"/>
      <c r="C16" s="118"/>
      <c r="D16" s="206"/>
      <c r="E16" s="204"/>
      <c r="F16" s="119"/>
      <c r="G16" s="119"/>
      <c r="H16" s="183" t="e">
        <f>VLOOKUP(E16,'2023-24 Crs Contact'!A:B,2,FALSE)</f>
        <v>#N/A</v>
      </c>
      <c r="I16" s="183" t="e">
        <f t="shared" si="0"/>
        <v>#N/A</v>
      </c>
      <c r="J16" s="118"/>
      <c r="K16" s="118"/>
      <c r="L16" s="118"/>
      <c r="M16" s="16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AK16" s="11"/>
    </row>
    <row r="17" spans="1:38" ht="16.5" thickBot="1" x14ac:dyDescent="0.3">
      <c r="A17" s="8"/>
      <c r="B17" s="15"/>
      <c r="C17" s="118"/>
      <c r="D17" s="206"/>
      <c r="E17" s="204"/>
      <c r="F17" s="119"/>
      <c r="G17" s="119"/>
      <c r="H17" s="183" t="e">
        <f>VLOOKUP(E17,'2023-24 Crs Contact'!A:B,2,FALSE)</f>
        <v>#N/A</v>
      </c>
      <c r="I17" s="183" t="e">
        <f t="shared" si="0"/>
        <v>#N/A</v>
      </c>
      <c r="J17" s="118"/>
      <c r="K17" s="118"/>
      <c r="L17" s="118"/>
      <c r="M17" s="16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AK17" s="11"/>
    </row>
    <row r="18" spans="1:38" ht="16.5" thickBot="1" x14ac:dyDescent="0.3">
      <c r="A18" s="8"/>
      <c r="B18" s="15"/>
      <c r="C18" s="118"/>
      <c r="D18" s="206"/>
      <c r="E18" s="204"/>
      <c r="F18" s="119"/>
      <c r="G18" s="119"/>
      <c r="H18" s="183" t="e">
        <f>VLOOKUP(E18,'2023-24 Crs Contact'!A:B,2,FALSE)</f>
        <v>#N/A</v>
      </c>
      <c r="I18" s="183" t="e">
        <f t="shared" si="0"/>
        <v>#N/A</v>
      </c>
      <c r="J18" s="118"/>
      <c r="K18" s="118"/>
      <c r="L18" s="118"/>
      <c r="M18" s="16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AK18" s="11"/>
    </row>
    <row r="19" spans="1:38" ht="16.5" thickBot="1" x14ac:dyDescent="0.3">
      <c r="A19" s="8"/>
      <c r="B19" s="15"/>
      <c r="C19" s="118"/>
      <c r="D19" s="206"/>
      <c r="E19" s="204"/>
      <c r="F19" s="119"/>
      <c r="G19" s="119"/>
      <c r="H19" s="183" t="e">
        <f>VLOOKUP(E19,'2023-24 Crs Contact'!A:B,2,FALSE)</f>
        <v>#N/A</v>
      </c>
      <c r="I19" s="183" t="e">
        <f t="shared" si="0"/>
        <v>#N/A</v>
      </c>
      <c r="J19" s="118"/>
      <c r="K19" s="118"/>
      <c r="L19" s="118"/>
      <c r="M19" s="16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AK19" s="11"/>
    </row>
    <row r="20" spans="1:38" ht="16.5" thickBot="1" x14ac:dyDescent="0.3">
      <c r="A20" s="8"/>
      <c r="B20" s="15"/>
      <c r="C20" s="118"/>
      <c r="D20" s="206"/>
      <c r="E20" s="204"/>
      <c r="F20" s="119"/>
      <c r="G20" s="119"/>
      <c r="H20" s="183" t="e">
        <f>VLOOKUP(E20,'2023-24 Crs Contact'!A:B,2,FALSE)</f>
        <v>#N/A</v>
      </c>
      <c r="I20" s="183" t="e">
        <f t="shared" si="0"/>
        <v>#N/A</v>
      </c>
      <c r="J20" s="118"/>
      <c r="K20" s="118"/>
      <c r="L20" s="118"/>
      <c r="M20" s="16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AK20" s="11"/>
    </row>
    <row r="21" spans="1:38" ht="16.5" thickBot="1" x14ac:dyDescent="0.3">
      <c r="A21" s="8"/>
      <c r="B21" s="15"/>
      <c r="C21" s="118"/>
      <c r="D21" s="206"/>
      <c r="E21" s="204"/>
      <c r="F21" s="119"/>
      <c r="G21" s="119"/>
      <c r="H21" s="183" t="e">
        <f>VLOOKUP(E21,'2023-24 Crs Contact'!A:B,2,FALSE)</f>
        <v>#N/A</v>
      </c>
      <c r="I21" s="183" t="e">
        <f t="shared" si="0"/>
        <v>#N/A</v>
      </c>
      <c r="J21" s="118"/>
      <c r="K21" s="118"/>
      <c r="L21" s="118"/>
      <c r="M21" s="16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AK21" s="11"/>
    </row>
    <row r="22" spans="1:38" ht="16.5" thickBot="1" x14ac:dyDescent="0.3">
      <c r="A22" s="8"/>
      <c r="B22" s="15"/>
      <c r="C22" s="118"/>
      <c r="D22" s="206"/>
      <c r="E22" s="204"/>
      <c r="F22" s="119"/>
      <c r="G22" s="119"/>
      <c r="H22" s="183" t="e">
        <f>VLOOKUP(E22,'2023-24 Crs Contact'!A:B,2,FALSE)</f>
        <v>#N/A</v>
      </c>
      <c r="I22" s="183" t="e">
        <f t="shared" si="0"/>
        <v>#N/A</v>
      </c>
      <c r="J22" s="118"/>
      <c r="K22" s="118"/>
      <c r="L22" s="118"/>
      <c r="M22" s="16"/>
      <c r="N22" s="18"/>
      <c r="O22" s="227"/>
      <c r="P22" s="18"/>
      <c r="Q22" s="18"/>
      <c r="R22" s="18"/>
      <c r="S22" s="18"/>
      <c r="T22" s="18"/>
      <c r="U22" s="18"/>
      <c r="V22" s="18"/>
      <c r="W22" s="18"/>
      <c r="X22" s="18"/>
      <c r="Y22" s="18"/>
      <c r="AK22" s="11"/>
    </row>
    <row r="23" spans="1:38" ht="16.5" thickBot="1" x14ac:dyDescent="0.3">
      <c r="A23" s="8"/>
      <c r="B23" s="15"/>
      <c r="C23" s="118"/>
      <c r="D23" s="206"/>
      <c r="E23" s="204"/>
      <c r="F23" s="119"/>
      <c r="G23" s="119"/>
      <c r="H23" s="183" t="e">
        <f>VLOOKUP(E23,'2023-24 Crs Contact'!A:B,2,FALSE)</f>
        <v>#N/A</v>
      </c>
      <c r="I23" s="183" t="e">
        <f t="shared" si="0"/>
        <v>#N/A</v>
      </c>
      <c r="J23" s="118"/>
      <c r="K23" s="118"/>
      <c r="L23" s="118"/>
      <c r="M23" s="16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AK23" s="11"/>
    </row>
    <row r="24" spans="1:38" ht="15.75" x14ac:dyDescent="0.25">
      <c r="A24" s="8"/>
      <c r="B24" s="15"/>
      <c r="C24" s="120"/>
      <c r="D24" s="206"/>
      <c r="E24" s="204"/>
      <c r="F24" s="119"/>
      <c r="G24" s="119"/>
      <c r="H24" s="183" t="e">
        <f>VLOOKUP(E24,'2023-24 Crs Contact'!A:B,2,FALSE)</f>
        <v>#N/A</v>
      </c>
      <c r="I24" s="183" t="e">
        <f t="shared" si="0"/>
        <v>#N/A</v>
      </c>
      <c r="J24" s="118"/>
      <c r="K24" s="118"/>
      <c r="L24" s="118"/>
      <c r="M24" s="16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AK24" s="11"/>
    </row>
    <row r="25" spans="1:38" ht="15.75" x14ac:dyDescent="0.25">
      <c r="A25" s="8"/>
      <c r="B25" s="15"/>
      <c r="C25" s="121"/>
      <c r="D25" s="121"/>
      <c r="E25" s="122"/>
      <c r="F25" s="122"/>
      <c r="G25" s="123"/>
      <c r="H25" s="123"/>
      <c r="I25" s="122"/>
      <c r="J25" s="124"/>
      <c r="K25" s="122"/>
      <c r="L25" s="122"/>
      <c r="M25" s="122"/>
      <c r="N25" s="21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38" s="12" customFormat="1" ht="30" customHeight="1" x14ac:dyDescent="0.25">
      <c r="A26" s="9"/>
      <c r="B26" s="125"/>
      <c r="C26" s="125"/>
      <c r="D26" s="126" t="s">
        <v>19</v>
      </c>
      <c r="E26" s="127" t="s">
        <v>20</v>
      </c>
      <c r="F26" s="126" t="s">
        <v>21</v>
      </c>
      <c r="G26" s="126" t="s">
        <v>22</v>
      </c>
      <c r="H26" s="72" t="s">
        <v>23</v>
      </c>
      <c r="I26" s="126" t="s">
        <v>24</v>
      </c>
      <c r="J26" s="128"/>
      <c r="K26" s="129"/>
      <c r="L26" s="130" t="s">
        <v>9</v>
      </c>
      <c r="M26" s="131" t="s">
        <v>25</v>
      </c>
      <c r="N26" s="20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</row>
    <row r="27" spans="1:38" ht="15.75" x14ac:dyDescent="0.25">
      <c r="A27" s="8"/>
      <c r="B27" s="15"/>
      <c r="C27" s="108"/>
      <c r="D27" s="176">
        <f>M27+M28+M29+M30+M31</f>
        <v>0</v>
      </c>
      <c r="E27" s="222">
        <f>SUM(J31+J32)</f>
        <v>0</v>
      </c>
      <c r="F27" s="176">
        <f>(D27+E27)</f>
        <v>0</v>
      </c>
      <c r="G27" s="178">
        <f>SUM(H40:H47)</f>
        <v>0</v>
      </c>
      <c r="H27" s="179">
        <f>F36</f>
        <v>0</v>
      </c>
      <c r="I27" s="180">
        <f>F27+G27+H27</f>
        <v>0</v>
      </c>
      <c r="J27" s="16"/>
      <c r="K27" s="132"/>
      <c r="L27" s="133" t="s">
        <v>26</v>
      </c>
      <c r="M27" s="134">
        <f>SUMIF($C$11:$C$24, L27, $I$11:$I$24)</f>
        <v>0</v>
      </c>
      <c r="N27" s="201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L27" s="70"/>
    </row>
    <row r="28" spans="1:38" ht="16.5" thickBot="1" x14ac:dyDescent="0.3">
      <c r="A28" s="8"/>
      <c r="B28" s="15"/>
      <c r="C28" s="15"/>
      <c r="D28" s="135"/>
      <c r="E28" s="135"/>
      <c r="F28" s="135"/>
      <c r="G28" s="135"/>
      <c r="H28" s="135"/>
      <c r="I28" s="135"/>
      <c r="J28" s="16"/>
      <c r="K28" s="132"/>
      <c r="L28" s="133" t="s">
        <v>27</v>
      </c>
      <c r="M28" s="134">
        <f>SUMIF($C$11:$C$24, L28, $I$11:$I$24)</f>
        <v>0</v>
      </c>
      <c r="N28" s="201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L28" s="70"/>
    </row>
    <row r="29" spans="1:38" ht="17.25" thickTop="1" thickBot="1" x14ac:dyDescent="0.3">
      <c r="A29" s="8"/>
      <c r="B29" s="15"/>
      <c r="C29" s="15"/>
      <c r="D29" s="250" t="s">
        <v>28</v>
      </c>
      <c r="E29" s="251"/>
      <c r="F29" s="251"/>
      <c r="G29" s="251"/>
      <c r="H29" s="251"/>
      <c r="I29" s="251"/>
      <c r="J29" s="252"/>
      <c r="K29" s="136"/>
      <c r="L29" s="133" t="s">
        <v>29</v>
      </c>
      <c r="M29" s="134">
        <f>SUMIF($C$11:$C$24, L29, $I$11:$I$24)</f>
        <v>0</v>
      </c>
      <c r="N29" s="201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L29" s="70"/>
    </row>
    <row r="30" spans="1:38" ht="15.6" customHeight="1" thickTop="1" thickBot="1" x14ac:dyDescent="0.3">
      <c r="A30" s="8"/>
      <c r="B30" s="15"/>
      <c r="C30" s="15"/>
      <c r="D30" s="137" t="s">
        <v>16</v>
      </c>
      <c r="E30" s="253" t="s">
        <v>30</v>
      </c>
      <c r="F30" s="254"/>
      <c r="G30" s="254"/>
      <c r="H30" s="255"/>
      <c r="I30" s="137" t="s">
        <v>31</v>
      </c>
      <c r="J30" s="137" t="s">
        <v>32</v>
      </c>
      <c r="K30" s="136"/>
      <c r="L30" s="133" t="s">
        <v>33</v>
      </c>
      <c r="M30" s="134">
        <f>SUMIF($C$11:$C$24, L30, $I$11:$I$24)</f>
        <v>0</v>
      </c>
      <c r="N30" s="201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L30" s="70"/>
    </row>
    <row r="31" spans="1:38" ht="15.75" x14ac:dyDescent="0.25">
      <c r="A31" s="8"/>
      <c r="B31" s="15"/>
      <c r="C31" s="15"/>
      <c r="D31" s="138"/>
      <c r="E31" s="259"/>
      <c r="F31" s="260"/>
      <c r="G31" s="260"/>
      <c r="H31" s="261"/>
      <c r="I31" s="138"/>
      <c r="J31" s="139"/>
      <c r="K31" s="140"/>
      <c r="L31" s="133" t="s">
        <v>34</v>
      </c>
      <c r="M31" s="134">
        <f>SUMIF($C$11:$C$24, L31, $I$11:$I$24)</f>
        <v>0</v>
      </c>
      <c r="N31" s="201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L31" s="70"/>
    </row>
    <row r="32" spans="1:38" ht="15.75" x14ac:dyDescent="0.25">
      <c r="A32" s="8"/>
      <c r="B32" s="15"/>
      <c r="C32" s="15"/>
      <c r="D32" s="141"/>
      <c r="E32" s="259"/>
      <c r="F32" s="260"/>
      <c r="G32" s="260"/>
      <c r="H32" s="261"/>
      <c r="I32" s="141"/>
      <c r="J32" s="142"/>
      <c r="K32" s="122"/>
      <c r="L32" s="143"/>
      <c r="M32" s="16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</row>
    <row r="33" spans="1:27" ht="15.75" thickBot="1" x14ac:dyDescent="0.3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22"/>
      <c r="L33" s="122"/>
      <c r="M33" s="143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7" ht="17.25" thickTop="1" thickBot="1" x14ac:dyDescent="0.3">
      <c r="A34" s="8"/>
      <c r="B34" s="15"/>
      <c r="C34" s="15"/>
      <c r="D34" s="136"/>
      <c r="E34" s="262" t="s">
        <v>35</v>
      </c>
      <c r="F34" s="263"/>
      <c r="G34" s="263"/>
      <c r="H34" s="263"/>
      <c r="I34" s="264"/>
      <c r="J34" s="144"/>
      <c r="K34" s="145"/>
      <c r="L34" s="15"/>
      <c r="M34" s="15"/>
      <c r="N34" s="7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  <row r="35" spans="1:27" ht="17.25" thickTop="1" thickBot="1" x14ac:dyDescent="0.3">
      <c r="A35" s="8"/>
      <c r="B35" s="15"/>
      <c r="C35" s="15"/>
      <c r="D35" s="15"/>
      <c r="E35" s="146" t="s">
        <v>16</v>
      </c>
      <c r="F35" s="146" t="s">
        <v>32</v>
      </c>
      <c r="G35" s="146" t="s">
        <v>36</v>
      </c>
      <c r="H35" s="267" t="s">
        <v>31</v>
      </c>
      <c r="I35" s="268"/>
      <c r="J35" s="15"/>
      <c r="K35" s="145"/>
      <c r="L35" s="15"/>
      <c r="M35" s="15"/>
      <c r="N35" s="7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ht="15.75" x14ac:dyDescent="0.25">
      <c r="A36" s="8"/>
      <c r="B36" s="15"/>
      <c r="C36" s="15"/>
      <c r="D36" s="15"/>
      <c r="E36" s="147"/>
      <c r="F36" s="148"/>
      <c r="G36" s="147"/>
      <c r="H36" s="265"/>
      <c r="I36" s="266"/>
      <c r="J36" s="15"/>
      <c r="K36" s="145"/>
      <c r="L36" s="15"/>
      <c r="M36" s="15"/>
      <c r="N36" s="7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1:27" ht="15.75" thickBot="1" x14ac:dyDescent="0.3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22"/>
      <c r="L37" s="122"/>
      <c r="M37" s="143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7" ht="17.25" thickTop="1" thickBot="1" x14ac:dyDescent="0.3">
      <c r="A38" s="8"/>
      <c r="B38" s="15"/>
      <c r="C38" s="15"/>
      <c r="D38" s="247" t="s">
        <v>37</v>
      </c>
      <c r="E38" s="248"/>
      <c r="F38" s="248"/>
      <c r="G38" s="248"/>
      <c r="H38" s="248"/>
      <c r="I38" s="248"/>
      <c r="J38" s="249"/>
      <c r="K38" s="122"/>
      <c r="L38" s="122"/>
      <c r="M38" s="143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7" ht="17.25" thickTop="1" thickBot="1" x14ac:dyDescent="0.3">
      <c r="A39" s="8"/>
      <c r="B39" s="15"/>
      <c r="C39" s="15"/>
      <c r="D39" s="149" t="s">
        <v>16</v>
      </c>
      <c r="E39" s="149" t="s">
        <v>38</v>
      </c>
      <c r="F39" s="149" t="s">
        <v>39</v>
      </c>
      <c r="G39" s="149" t="s">
        <v>13</v>
      </c>
      <c r="H39" s="149" t="s">
        <v>32</v>
      </c>
      <c r="I39" s="149" t="s">
        <v>36</v>
      </c>
      <c r="J39" s="150" t="s">
        <v>31</v>
      </c>
      <c r="K39" s="16"/>
      <c r="L39" s="16"/>
      <c r="M39" s="16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7" ht="16.5" thickBot="1" x14ac:dyDescent="0.3">
      <c r="A40" s="8"/>
      <c r="B40" s="15"/>
      <c r="C40" s="15"/>
      <c r="D40" s="147"/>
      <c r="E40" s="151" t="e">
        <f>VLOOKUP(D40,Support2!$A$1:$B$32,2,FALSE)</f>
        <v>#N/A</v>
      </c>
      <c r="F40" s="152"/>
      <c r="G40" s="152"/>
      <c r="H40" s="181">
        <f t="shared" ref="H40:H47" si="1">IFERROR((G40-F40)*E40,0)</f>
        <v>0</v>
      </c>
      <c r="I40" s="147"/>
      <c r="J40" s="141"/>
      <c r="K40" s="15"/>
      <c r="L40" s="15"/>
      <c r="M40" s="15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7" ht="16.5" thickBot="1" x14ac:dyDescent="0.3">
      <c r="A41" s="8"/>
      <c r="B41" s="15"/>
      <c r="C41" s="15"/>
      <c r="D41" s="141"/>
      <c r="E41" s="151" t="e">
        <f>VLOOKUP(D41,Support2!$A$1:$B$32,2,FALSE)</f>
        <v>#N/A</v>
      </c>
      <c r="F41" s="152"/>
      <c r="G41" s="152"/>
      <c r="H41" s="181">
        <f t="shared" si="1"/>
        <v>0</v>
      </c>
      <c r="I41" s="141"/>
      <c r="J41" s="141"/>
      <c r="K41" s="15"/>
      <c r="L41" s="15"/>
      <c r="M41" s="16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spans="1:27" ht="16.5" thickBot="1" x14ac:dyDescent="0.3">
      <c r="A42" s="8"/>
      <c r="B42" s="15"/>
      <c r="C42" s="15"/>
      <c r="D42" s="141"/>
      <c r="E42" s="151" t="e">
        <f>VLOOKUP(D42,Support2!$A$1:$B$32,2,FALSE)</f>
        <v>#N/A</v>
      </c>
      <c r="F42" s="152"/>
      <c r="G42" s="152"/>
      <c r="H42" s="181">
        <f t="shared" si="1"/>
        <v>0</v>
      </c>
      <c r="I42" s="141"/>
      <c r="J42" s="141"/>
      <c r="K42" s="145"/>
      <c r="L42" s="15"/>
      <c r="M42" s="15"/>
      <c r="N42" s="7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3" spans="1:27" ht="16.5" thickBot="1" x14ac:dyDescent="0.3">
      <c r="A43" s="8"/>
      <c r="B43" s="15"/>
      <c r="C43" s="15"/>
      <c r="D43" s="141"/>
      <c r="E43" s="151" t="e">
        <f>VLOOKUP(D43,Support2!$A$1:$B$32,2,FALSE)</f>
        <v>#N/A</v>
      </c>
      <c r="F43" s="152"/>
      <c r="G43" s="152"/>
      <c r="H43" s="181">
        <f t="shared" si="1"/>
        <v>0</v>
      </c>
      <c r="I43" s="141"/>
      <c r="J43" s="153"/>
      <c r="K43" s="145"/>
      <c r="L43" s="15"/>
      <c r="M43" s="15"/>
      <c r="N43" s="7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</row>
    <row r="44" spans="1:27" ht="16.5" thickBot="1" x14ac:dyDescent="0.3">
      <c r="A44" s="8"/>
      <c r="B44" s="15"/>
      <c r="C44" s="15"/>
      <c r="D44" s="138"/>
      <c r="E44" s="151" t="e">
        <f>VLOOKUP(D44,Support2!$A$1:$B$32,2,FALSE)</f>
        <v>#N/A</v>
      </c>
      <c r="F44" s="152"/>
      <c r="G44" s="152"/>
      <c r="H44" s="181">
        <f t="shared" si="1"/>
        <v>0</v>
      </c>
      <c r="I44" s="138"/>
      <c r="J44" s="141"/>
      <c r="K44" s="145"/>
      <c r="L44" s="15"/>
      <c r="M44" s="15"/>
      <c r="N44" s="7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</row>
    <row r="45" spans="1:27" ht="16.5" thickBot="1" x14ac:dyDescent="0.3">
      <c r="A45" s="8"/>
      <c r="B45" s="15"/>
      <c r="C45" s="15"/>
      <c r="D45" s="141"/>
      <c r="E45" s="151" t="e">
        <f>VLOOKUP(D45,Support2!$A$1:$B$32,2,FALSE)</f>
        <v>#N/A</v>
      </c>
      <c r="F45" s="152"/>
      <c r="G45" s="152"/>
      <c r="H45" s="181">
        <f t="shared" si="1"/>
        <v>0</v>
      </c>
      <c r="I45" s="141"/>
      <c r="J45" s="141"/>
      <c r="K45" s="145"/>
      <c r="L45" s="15"/>
      <c r="M45" s="15"/>
      <c r="N45" s="7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</row>
    <row r="46" spans="1:27" ht="17.25" thickTop="1" thickBot="1" x14ac:dyDescent="0.3">
      <c r="A46" s="8"/>
      <c r="B46" s="15"/>
      <c r="C46" s="15"/>
      <c r="D46" s="141"/>
      <c r="E46" s="151" t="e">
        <f>VLOOKUP(D46,Support2!$A$1:$B$32,2,FALSE)</f>
        <v>#N/A</v>
      </c>
      <c r="F46" s="152"/>
      <c r="G46" s="152"/>
      <c r="H46" s="181">
        <f t="shared" si="1"/>
        <v>0</v>
      </c>
      <c r="I46" s="141"/>
      <c r="J46" s="141"/>
      <c r="K46" s="150" t="s">
        <v>40</v>
      </c>
      <c r="L46" s="15"/>
      <c r="M46" s="15"/>
      <c r="N46" s="7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</row>
    <row r="47" spans="1:27" ht="15.75" x14ac:dyDescent="0.25">
      <c r="A47" s="8"/>
      <c r="B47" s="15"/>
      <c r="C47" s="15"/>
      <c r="D47" s="141"/>
      <c r="E47" s="151" t="e">
        <f>VLOOKUP(D47,Support2!$A$1:$B$32,2,FALSE)</f>
        <v>#N/A</v>
      </c>
      <c r="F47" s="152"/>
      <c r="G47" s="152"/>
      <c r="H47" s="181">
        <f t="shared" si="1"/>
        <v>0</v>
      </c>
      <c r="I47" s="141"/>
      <c r="J47" s="141"/>
      <c r="K47" s="182">
        <f>SUM(H40:H47)</f>
        <v>0</v>
      </c>
      <c r="L47" s="15"/>
      <c r="M47" s="15"/>
      <c r="N47" s="7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 ht="16.5" thickBot="1" x14ac:dyDescent="0.3">
      <c r="A48" s="8"/>
      <c r="B48" s="15"/>
      <c r="C48" s="15"/>
      <c r="D48" s="145"/>
      <c r="E48" s="145"/>
      <c r="F48" s="154"/>
      <c r="G48" s="154"/>
      <c r="H48" s="155"/>
      <c r="I48" s="145"/>
      <c r="J48" s="145"/>
      <c r="K48" s="145"/>
      <c r="L48" s="15"/>
      <c r="M48" s="15"/>
      <c r="N48" s="7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37" ht="17.25" thickTop="1" thickBot="1" x14ac:dyDescent="0.3">
      <c r="A49" s="8"/>
      <c r="B49" s="15"/>
      <c r="C49" s="15"/>
      <c r="D49" s="247" t="s">
        <v>41</v>
      </c>
      <c r="E49" s="248"/>
      <c r="F49" s="248"/>
      <c r="G49" s="248"/>
      <c r="H49" s="248"/>
      <c r="I49" s="248"/>
      <c r="J49" s="249"/>
      <c r="K49" s="15"/>
      <c r="L49" s="15"/>
      <c r="M49" s="16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</row>
    <row r="50" spans="1:37" ht="17.25" thickTop="1" thickBot="1" x14ac:dyDescent="0.3">
      <c r="A50" s="8"/>
      <c r="B50" s="15"/>
      <c r="C50" s="15"/>
      <c r="D50" s="149" t="s">
        <v>16</v>
      </c>
      <c r="E50" s="149" t="s">
        <v>38</v>
      </c>
      <c r="F50" s="149" t="s">
        <v>39</v>
      </c>
      <c r="G50" s="149" t="s">
        <v>13</v>
      </c>
      <c r="H50" s="149" t="s">
        <v>32</v>
      </c>
      <c r="I50" s="156" t="s">
        <v>36</v>
      </c>
      <c r="J50" s="150" t="s">
        <v>31</v>
      </c>
      <c r="K50" s="15"/>
      <c r="L50" s="15"/>
      <c r="M50" s="15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37" ht="16.5" thickBot="1" x14ac:dyDescent="0.3">
      <c r="A51" s="8"/>
      <c r="B51" s="15"/>
      <c r="C51" s="15"/>
      <c r="D51" s="147"/>
      <c r="E51" s="151" t="e">
        <f>VLOOKUP(D51,Support2!$A$1:$B$32,2,FALSE)</f>
        <v>#N/A</v>
      </c>
      <c r="F51" s="152"/>
      <c r="G51" s="152"/>
      <c r="H51" s="181">
        <f t="shared" ref="H51:H58" si="2">IFERROR((G51-F51)*E51,0)</f>
        <v>0</v>
      </c>
      <c r="I51" s="157"/>
      <c r="J51" s="147"/>
      <c r="K51" s="15"/>
      <c r="L51" s="15"/>
      <c r="M51" s="15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37" ht="16.5" thickBot="1" x14ac:dyDescent="0.3">
      <c r="A52" s="8"/>
      <c r="B52" s="15"/>
      <c r="C52" s="15"/>
      <c r="D52" s="141"/>
      <c r="E52" s="151" t="e">
        <f>VLOOKUP(D52,Support2!$A$1:$B$32,2,FALSE)</f>
        <v>#N/A</v>
      </c>
      <c r="F52" s="152"/>
      <c r="G52" s="152"/>
      <c r="H52" s="181">
        <f t="shared" si="2"/>
        <v>0</v>
      </c>
      <c r="I52" s="158"/>
      <c r="J52" s="141"/>
      <c r="K52" s="15"/>
      <c r="L52" s="15"/>
      <c r="M52" s="15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37" ht="16.5" thickBot="1" x14ac:dyDescent="0.3">
      <c r="A53" s="8"/>
      <c r="B53" s="15"/>
      <c r="C53" s="15"/>
      <c r="D53" s="141"/>
      <c r="E53" s="151" t="e">
        <f>VLOOKUP(D53,Support2!$A$1:$B$32,2,FALSE)</f>
        <v>#N/A</v>
      </c>
      <c r="F53" s="152"/>
      <c r="G53" s="152"/>
      <c r="H53" s="181">
        <f t="shared" si="2"/>
        <v>0</v>
      </c>
      <c r="I53" s="158"/>
      <c r="J53" s="141"/>
      <c r="K53" s="15"/>
      <c r="L53" s="15"/>
      <c r="M53" s="15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37" ht="16.5" thickBot="1" x14ac:dyDescent="0.3">
      <c r="A54" s="8"/>
      <c r="B54" s="15"/>
      <c r="C54" s="15"/>
      <c r="D54" s="141"/>
      <c r="E54" s="151" t="e">
        <f>VLOOKUP(D54,Support2!$A$1:$B$32,2,FALSE)</f>
        <v>#N/A</v>
      </c>
      <c r="F54" s="152"/>
      <c r="G54" s="152"/>
      <c r="H54" s="181">
        <f t="shared" si="2"/>
        <v>0</v>
      </c>
      <c r="I54" s="158"/>
      <c r="J54" s="153"/>
      <c r="K54" s="15"/>
      <c r="L54" s="15"/>
      <c r="M54" s="15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37" ht="16.5" thickBot="1" x14ac:dyDescent="0.3">
      <c r="A55" s="8"/>
      <c r="B55" s="15"/>
      <c r="C55" s="15"/>
      <c r="D55" s="138"/>
      <c r="E55" s="151" t="e">
        <f>VLOOKUP(D55,Support2!$A$1:$B$32,2,FALSE)</f>
        <v>#N/A</v>
      </c>
      <c r="F55" s="152"/>
      <c r="G55" s="152"/>
      <c r="H55" s="181">
        <f t="shared" si="2"/>
        <v>0</v>
      </c>
      <c r="I55" s="157"/>
      <c r="J55" s="141"/>
      <c r="K55" s="15"/>
      <c r="L55" s="15"/>
      <c r="M55" s="15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37" ht="16.5" thickBot="1" x14ac:dyDescent="0.3">
      <c r="A56" s="8"/>
      <c r="B56" s="15"/>
      <c r="C56" s="15"/>
      <c r="D56" s="141"/>
      <c r="E56" s="151" t="e">
        <f>VLOOKUP(D56,Support2!$A$1:$B$32,2,FALSE)</f>
        <v>#N/A</v>
      </c>
      <c r="F56" s="152"/>
      <c r="G56" s="152"/>
      <c r="H56" s="181">
        <f t="shared" si="2"/>
        <v>0</v>
      </c>
      <c r="I56" s="158"/>
      <c r="J56" s="141"/>
      <c r="K56" s="15"/>
      <c r="L56" s="15"/>
      <c r="M56" s="15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37" ht="17.25" thickTop="1" thickBot="1" x14ac:dyDescent="0.3">
      <c r="A57" s="8"/>
      <c r="B57" s="15"/>
      <c r="C57" s="15"/>
      <c r="D57" s="141"/>
      <c r="E57" s="151" t="e">
        <f>VLOOKUP(D57,Support2!$A$1:$B$32,2,FALSE)</f>
        <v>#N/A</v>
      </c>
      <c r="F57" s="152"/>
      <c r="G57" s="152"/>
      <c r="H57" s="181">
        <f t="shared" si="2"/>
        <v>0</v>
      </c>
      <c r="I57" s="158"/>
      <c r="J57" s="141"/>
      <c r="K57" s="150" t="s">
        <v>40</v>
      </c>
      <c r="L57" s="15"/>
      <c r="M57" s="15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37" ht="15.75" x14ac:dyDescent="0.25">
      <c r="A58" s="8"/>
      <c r="B58" s="15"/>
      <c r="C58" s="15"/>
      <c r="D58" s="141"/>
      <c r="E58" s="151" t="e">
        <f>VLOOKUP(D58,Support2!$A$1:$B$32,2,FALSE)</f>
        <v>#N/A</v>
      </c>
      <c r="F58" s="152"/>
      <c r="G58" s="152"/>
      <c r="H58" s="181">
        <f t="shared" si="2"/>
        <v>0</v>
      </c>
      <c r="I58" s="158"/>
      <c r="J58" s="141"/>
      <c r="K58" s="182">
        <f>SUM(H51:H58)</f>
        <v>0</v>
      </c>
      <c r="L58" s="15"/>
      <c r="M58" s="15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37" ht="16.5" thickBot="1" x14ac:dyDescent="0.3">
      <c r="A59" s="8"/>
      <c r="B59" s="15"/>
      <c r="C59" s="15"/>
      <c r="D59" s="145"/>
      <c r="E59" s="145"/>
      <c r="F59" s="154"/>
      <c r="G59" s="154"/>
      <c r="H59" s="155"/>
      <c r="I59" s="145"/>
      <c r="J59" s="145"/>
      <c r="K59" s="15"/>
      <c r="L59" s="15"/>
      <c r="M59" s="15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37" ht="17.25" thickTop="1" thickBot="1" x14ac:dyDescent="0.3">
      <c r="A60" s="8"/>
      <c r="B60" s="15"/>
      <c r="C60" s="15"/>
      <c r="D60" s="247" t="s">
        <v>42</v>
      </c>
      <c r="E60" s="248"/>
      <c r="F60" s="248"/>
      <c r="G60" s="248"/>
      <c r="H60" s="248"/>
      <c r="I60" s="248"/>
      <c r="J60" s="249"/>
      <c r="K60" s="15"/>
      <c r="L60" s="15"/>
      <c r="M60" s="16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</row>
    <row r="61" spans="1:37" ht="17.25" thickTop="1" thickBot="1" x14ac:dyDescent="0.3">
      <c r="A61" s="8"/>
      <c r="B61" s="15"/>
      <c r="C61" s="15"/>
      <c r="D61" s="149" t="s">
        <v>16</v>
      </c>
      <c r="E61" s="149" t="s">
        <v>38</v>
      </c>
      <c r="F61" s="149" t="s">
        <v>39</v>
      </c>
      <c r="G61" s="149" t="s">
        <v>13</v>
      </c>
      <c r="H61" s="149" t="s">
        <v>32</v>
      </c>
      <c r="I61" s="149" t="s">
        <v>36</v>
      </c>
      <c r="J61" s="150" t="s">
        <v>31</v>
      </c>
      <c r="K61" s="15"/>
      <c r="L61" s="15"/>
      <c r="M61" s="15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37" customFormat="1" ht="16.5" thickBot="1" x14ac:dyDescent="0.3">
      <c r="A62" s="8"/>
      <c r="B62" s="15"/>
      <c r="C62" s="15"/>
      <c r="D62" s="147"/>
      <c r="E62" s="151" t="e">
        <f>VLOOKUP(D62,Support2!$A$1:$B$32,2,FALSE)</f>
        <v>#N/A</v>
      </c>
      <c r="F62" s="152"/>
      <c r="G62" s="152"/>
      <c r="H62" s="181">
        <f t="shared" ref="H62:H69" si="3">IFERROR((G62-F62)*E62,0)</f>
        <v>0</v>
      </c>
      <c r="I62" s="138"/>
      <c r="J62" s="147"/>
      <c r="K62" s="15"/>
      <c r="L62" s="15"/>
      <c r="M62" s="15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</row>
    <row r="63" spans="1:37" customFormat="1" ht="16.5" thickBot="1" x14ac:dyDescent="0.3">
      <c r="A63" s="8"/>
      <c r="B63" s="15"/>
      <c r="C63" s="15"/>
      <c r="D63" s="141"/>
      <c r="E63" s="151" t="e">
        <f>VLOOKUP(D63,Support2!$A$1:$B$32,2,FALSE)</f>
        <v>#N/A</v>
      </c>
      <c r="F63" s="152"/>
      <c r="G63" s="152"/>
      <c r="H63" s="181">
        <f t="shared" si="3"/>
        <v>0</v>
      </c>
      <c r="I63" s="141"/>
      <c r="J63" s="141"/>
      <c r="K63" s="15"/>
      <c r="L63" s="15"/>
      <c r="M63" s="15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</row>
    <row r="64" spans="1:37" ht="16.5" thickBot="1" x14ac:dyDescent="0.3">
      <c r="A64" s="8"/>
      <c r="B64" s="15"/>
      <c r="C64" s="15"/>
      <c r="D64" s="141"/>
      <c r="E64" s="151" t="e">
        <f>VLOOKUP(D64,Support2!$A$1:$B$32,2,FALSE)</f>
        <v>#N/A</v>
      </c>
      <c r="F64" s="152"/>
      <c r="G64" s="152"/>
      <c r="H64" s="181">
        <f t="shared" si="3"/>
        <v>0</v>
      </c>
      <c r="I64" s="141"/>
      <c r="J64" s="141"/>
      <c r="K64" s="15"/>
      <c r="L64" s="15"/>
      <c r="M64" s="15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49" ht="16.5" thickBot="1" x14ac:dyDescent="0.3">
      <c r="A65" s="8"/>
      <c r="B65" s="15"/>
      <c r="C65" s="15"/>
      <c r="D65" s="141"/>
      <c r="E65" s="151" t="e">
        <f>VLOOKUP(D65,Support2!$A$1:$B$32,2,FALSE)</f>
        <v>#N/A</v>
      </c>
      <c r="F65" s="152"/>
      <c r="G65" s="152"/>
      <c r="H65" s="181">
        <f t="shared" si="3"/>
        <v>0</v>
      </c>
      <c r="I65" s="141"/>
      <c r="J65" s="153"/>
      <c r="K65" s="15"/>
      <c r="L65" s="15"/>
      <c r="M65" s="15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49" ht="16.5" thickBot="1" x14ac:dyDescent="0.3">
      <c r="A66" s="8"/>
      <c r="B66" s="15"/>
      <c r="C66" s="15"/>
      <c r="D66" s="138"/>
      <c r="E66" s="151" t="e">
        <f>VLOOKUP(D66,Support2!$A$1:$B$32,2,FALSE)</f>
        <v>#N/A</v>
      </c>
      <c r="F66" s="152"/>
      <c r="G66" s="152"/>
      <c r="H66" s="181">
        <f t="shared" si="3"/>
        <v>0</v>
      </c>
      <c r="I66" s="138"/>
      <c r="J66" s="141"/>
      <c r="K66" s="15"/>
      <c r="L66" s="15"/>
      <c r="M66" s="15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49" ht="16.5" thickBot="1" x14ac:dyDescent="0.3">
      <c r="A67" s="8"/>
      <c r="B67" s="15"/>
      <c r="C67" s="15"/>
      <c r="D67" s="141"/>
      <c r="E67" s="151" t="e">
        <f>VLOOKUP(D67,Support2!$A$1:$B$32,2,FALSE)</f>
        <v>#N/A</v>
      </c>
      <c r="F67" s="152"/>
      <c r="G67" s="152"/>
      <c r="H67" s="181">
        <f t="shared" si="3"/>
        <v>0</v>
      </c>
      <c r="I67" s="141"/>
      <c r="J67" s="141"/>
      <c r="K67" s="15"/>
      <c r="L67" s="15"/>
      <c r="M67" s="15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49" ht="17.25" thickTop="1" thickBot="1" x14ac:dyDescent="0.3">
      <c r="A68" s="8"/>
      <c r="B68" s="15"/>
      <c r="C68" s="15"/>
      <c r="D68" s="141"/>
      <c r="E68" s="151" t="e">
        <f>VLOOKUP(D68,Support2!$A$1:$B$32,2,FALSE)</f>
        <v>#N/A</v>
      </c>
      <c r="F68" s="152"/>
      <c r="G68" s="152"/>
      <c r="H68" s="181">
        <f t="shared" si="3"/>
        <v>0</v>
      </c>
      <c r="I68" s="141"/>
      <c r="J68" s="141"/>
      <c r="K68" s="150" t="s">
        <v>40</v>
      </c>
      <c r="L68" s="15"/>
      <c r="M68" s="15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49" ht="15.75" x14ac:dyDescent="0.25">
      <c r="A69" s="8"/>
      <c r="B69" s="15"/>
      <c r="C69" s="15"/>
      <c r="D69" s="141"/>
      <c r="E69" s="151" t="e">
        <f>VLOOKUP(D69,Support2!$A$1:$B$32,2,FALSE)</f>
        <v>#N/A</v>
      </c>
      <c r="F69" s="152"/>
      <c r="G69" s="152"/>
      <c r="H69" s="181">
        <f t="shared" si="3"/>
        <v>0</v>
      </c>
      <c r="I69" s="141"/>
      <c r="J69" s="141"/>
      <c r="K69" s="182">
        <f>SUM(H62:H69)</f>
        <v>0</v>
      </c>
      <c r="L69" s="15"/>
      <c r="M69" s="15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49" ht="16.5" thickBot="1" x14ac:dyDescent="0.3">
      <c r="A70" s="8"/>
      <c r="B70" s="15"/>
      <c r="C70" s="15"/>
      <c r="D70" s="145"/>
      <c r="E70" s="145"/>
      <c r="F70" s="154"/>
      <c r="G70" s="154"/>
      <c r="H70" s="155"/>
      <c r="I70" s="145"/>
      <c r="J70" s="145"/>
      <c r="K70" s="15"/>
      <c r="L70" s="15"/>
      <c r="M70" s="16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</row>
    <row r="71" spans="1:49" ht="16.5" thickTop="1" thickBot="1" x14ac:dyDescent="0.3">
      <c r="A71" s="16"/>
      <c r="B71" s="16"/>
      <c r="C71" s="16"/>
      <c r="D71" s="256" t="s">
        <v>43</v>
      </c>
      <c r="E71" s="257"/>
      <c r="F71" s="257"/>
      <c r="G71" s="257"/>
      <c r="H71" s="257"/>
      <c r="I71" s="257"/>
      <c r="J71" s="258"/>
      <c r="K71" s="15"/>
      <c r="L71" s="15"/>
      <c r="M71" s="16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</row>
    <row r="72" spans="1:49" ht="15.75" thickTop="1" x14ac:dyDescent="0.25">
      <c r="A72" s="16"/>
      <c r="B72" s="16"/>
      <c r="C72" s="16"/>
      <c r="D72" s="269" t="s">
        <v>30</v>
      </c>
      <c r="E72" s="270"/>
      <c r="F72" s="270"/>
      <c r="G72" s="270"/>
      <c r="H72" s="270"/>
      <c r="I72" s="270"/>
      <c r="J72" s="271"/>
      <c r="K72" s="15"/>
      <c r="L72" s="15"/>
      <c r="M72" s="15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49" x14ac:dyDescent="0.25">
      <c r="A73" s="16"/>
      <c r="B73" s="16"/>
      <c r="C73" s="16"/>
      <c r="D73" s="241"/>
      <c r="E73" s="242"/>
      <c r="F73" s="242"/>
      <c r="G73" s="242"/>
      <c r="H73" s="242"/>
      <c r="I73" s="242"/>
      <c r="J73" s="243"/>
      <c r="K73" s="16"/>
      <c r="L73" s="16"/>
      <c r="M73" s="16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</row>
    <row r="74" spans="1:49" x14ac:dyDescent="0.25">
      <c r="A74" s="16"/>
      <c r="B74" s="16"/>
      <c r="C74" s="16"/>
      <c r="D74" s="241"/>
      <c r="E74" s="242"/>
      <c r="F74" s="242"/>
      <c r="G74" s="242"/>
      <c r="H74" s="242"/>
      <c r="I74" s="242"/>
      <c r="J74" s="243"/>
      <c r="K74" s="16"/>
      <c r="L74" s="16"/>
      <c r="M74" s="16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49" x14ac:dyDescent="0.25">
      <c r="A75" s="16"/>
      <c r="B75" s="16"/>
      <c r="C75" s="16"/>
      <c r="D75" s="241"/>
      <c r="E75" s="242"/>
      <c r="F75" s="242"/>
      <c r="G75" s="242"/>
      <c r="H75" s="242"/>
      <c r="I75" s="242"/>
      <c r="J75" s="243"/>
      <c r="K75" s="16"/>
      <c r="L75" s="16"/>
      <c r="M75" s="16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49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49" ht="13.9" customHeight="1" x14ac:dyDescent="0.25">
      <c r="A77" s="16"/>
      <c r="B77" s="16"/>
      <c r="C77" s="128" t="s">
        <v>44</v>
      </c>
      <c r="D77" s="235" t="s">
        <v>45</v>
      </c>
      <c r="E77" s="235"/>
      <c r="F77" s="235"/>
      <c r="G77" s="235"/>
      <c r="H77" s="235"/>
      <c r="I77" s="235"/>
      <c r="J77" s="236"/>
      <c r="K77" s="16"/>
      <c r="L77" s="16"/>
      <c r="M77" s="16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/>
      <c r="AM77"/>
      <c r="AN77"/>
      <c r="AO77"/>
      <c r="AP77"/>
      <c r="AQ77"/>
      <c r="AR77"/>
      <c r="AS77"/>
      <c r="AT77"/>
    </row>
    <row r="78" spans="1:49" ht="13.9" customHeight="1" x14ac:dyDescent="0.25">
      <c r="A78" s="16"/>
      <c r="B78" s="16"/>
      <c r="C78" s="16"/>
      <c r="D78" s="235"/>
      <c r="E78" s="235"/>
      <c r="F78" s="235"/>
      <c r="G78" s="235"/>
      <c r="H78" s="235"/>
      <c r="I78" s="235"/>
      <c r="J78" s="237"/>
      <c r="K78" s="16"/>
      <c r="L78" s="16"/>
      <c r="M78" s="16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/>
      <c r="AM78"/>
      <c r="AN78"/>
      <c r="AO78"/>
      <c r="AP78"/>
      <c r="AQ78"/>
      <c r="AR78"/>
      <c r="AS78"/>
      <c r="AT78"/>
    </row>
    <row r="79" spans="1:49" ht="13.5" customHeight="1" x14ac:dyDescent="0.25">
      <c r="A79" s="16"/>
      <c r="B79" s="16"/>
      <c r="C79" s="16"/>
      <c r="D79" s="57" t="s">
        <v>46</v>
      </c>
      <c r="E79" s="18"/>
      <c r="F79" s="18"/>
      <c r="G79" s="18"/>
      <c r="H79" s="18"/>
      <c r="I79" s="18"/>
      <c r="J79" s="32" t="s">
        <v>47</v>
      </c>
      <c r="K79" s="16"/>
      <c r="L79" s="16"/>
      <c r="M79" s="16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/>
      <c r="AM79"/>
      <c r="AN79"/>
      <c r="AO79"/>
      <c r="AP79"/>
      <c r="AQ79"/>
      <c r="AR79"/>
      <c r="AS79"/>
      <c r="AT79"/>
      <c r="AU79"/>
      <c r="AV79"/>
    </row>
    <row r="80" spans="1:49" ht="9" customHeight="1" x14ac:dyDescent="0.25">
      <c r="A80" s="16"/>
      <c r="B80" s="16"/>
      <c r="C80" s="16"/>
      <c r="D80" s="33"/>
      <c r="E80" s="33"/>
      <c r="F80" s="18" t="s">
        <v>44</v>
      </c>
      <c r="G80" s="18"/>
      <c r="H80" s="18"/>
      <c r="I80" s="18"/>
      <c r="J80" s="33"/>
      <c r="K80" s="16"/>
      <c r="L80" s="16"/>
      <c r="M80" s="16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/>
      <c r="AM80"/>
      <c r="AN80"/>
      <c r="AO80"/>
      <c r="AP80"/>
      <c r="AQ80"/>
      <c r="AR80"/>
      <c r="AS80"/>
      <c r="AT80"/>
      <c r="AU80"/>
      <c r="AV80"/>
      <c r="AW80"/>
    </row>
    <row r="81" spans="1:49" ht="13.9" customHeight="1" x14ac:dyDescent="0.25">
      <c r="A81" s="16"/>
      <c r="B81" s="16"/>
      <c r="C81" s="16"/>
      <c r="D81" s="231" t="s">
        <v>48</v>
      </c>
      <c r="E81" s="232"/>
      <c r="F81" s="232"/>
      <c r="G81" s="232"/>
      <c r="H81" s="232"/>
      <c r="I81" s="232"/>
      <c r="J81" s="233"/>
      <c r="K81" s="16"/>
      <c r="L81" s="16"/>
      <c r="M81" s="16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/>
      <c r="AM81"/>
      <c r="AN81"/>
      <c r="AO81"/>
      <c r="AP81"/>
      <c r="AQ81"/>
      <c r="AR81"/>
      <c r="AS81"/>
      <c r="AT81"/>
      <c r="AU81"/>
      <c r="AV81"/>
      <c r="AW81"/>
    </row>
    <row r="82" spans="1:49" ht="13.9" customHeight="1" x14ac:dyDescent="0.25">
      <c r="A82" s="16"/>
      <c r="B82" s="16"/>
      <c r="C82" s="16"/>
      <c r="D82" s="232"/>
      <c r="E82" s="232"/>
      <c r="F82" s="232"/>
      <c r="G82" s="232"/>
      <c r="H82" s="232"/>
      <c r="I82" s="232"/>
      <c r="J82" s="234"/>
      <c r="K82" s="16"/>
      <c r="L82" s="16"/>
      <c r="M82" s="16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/>
      <c r="AM82"/>
      <c r="AN82"/>
      <c r="AO82"/>
      <c r="AP82"/>
      <c r="AQ82"/>
      <c r="AR82"/>
      <c r="AS82"/>
      <c r="AT82"/>
      <c r="AU82"/>
      <c r="AV82"/>
      <c r="AW82"/>
    </row>
    <row r="83" spans="1:49" ht="13.9" customHeight="1" x14ac:dyDescent="0.25">
      <c r="A83" s="16"/>
      <c r="B83" s="16"/>
      <c r="C83" s="16"/>
      <c r="D83" s="59" t="s">
        <v>49</v>
      </c>
      <c r="E83" s="60"/>
      <c r="F83" s="60"/>
      <c r="G83" s="60"/>
      <c r="H83" s="60"/>
      <c r="I83" s="60"/>
      <c r="J83" s="69" t="s">
        <v>47</v>
      </c>
      <c r="K83" s="16"/>
      <c r="L83" s="16"/>
      <c r="M83" s="16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/>
      <c r="AM83"/>
      <c r="AN83"/>
      <c r="AO83"/>
      <c r="AP83"/>
      <c r="AQ83"/>
      <c r="AR83"/>
      <c r="AS83"/>
      <c r="AT83"/>
      <c r="AU83"/>
      <c r="AV83"/>
      <c r="AW83"/>
    </row>
    <row r="84" spans="1:49" ht="6" customHeight="1" x14ac:dyDescent="0.25">
      <c r="A84" s="16"/>
      <c r="B84" s="16"/>
      <c r="C84" s="16"/>
      <c r="D84" s="61"/>
      <c r="E84" s="61"/>
      <c r="F84" s="60" t="s">
        <v>44</v>
      </c>
      <c r="G84" s="60"/>
      <c r="H84" s="60"/>
      <c r="I84" s="60"/>
      <c r="J84" s="61"/>
      <c r="K84" s="16"/>
      <c r="L84" s="16"/>
      <c r="M84" s="16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/>
      <c r="AM84"/>
      <c r="AN84"/>
      <c r="AO84"/>
      <c r="AP84"/>
      <c r="AQ84"/>
      <c r="AR84"/>
      <c r="AS84"/>
      <c r="AT84"/>
      <c r="AU84"/>
      <c r="AV84"/>
      <c r="AW84"/>
    </row>
    <row r="85" spans="1:49" ht="13.9" customHeight="1" x14ac:dyDescent="0.25">
      <c r="A85" s="16"/>
      <c r="B85" s="16"/>
      <c r="C85" s="16"/>
      <c r="D85" s="231" t="s">
        <v>50</v>
      </c>
      <c r="E85" s="232"/>
      <c r="F85" s="232"/>
      <c r="G85" s="232"/>
      <c r="H85" s="232"/>
      <c r="I85" s="232"/>
      <c r="J85" s="233"/>
      <c r="K85" s="62"/>
      <c r="L85" s="16"/>
      <c r="M85" s="16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/>
      <c r="AM85"/>
      <c r="AN85"/>
      <c r="AO85"/>
      <c r="AP85"/>
      <c r="AQ85"/>
      <c r="AR85"/>
      <c r="AS85"/>
      <c r="AT85"/>
      <c r="AU85"/>
      <c r="AV85"/>
      <c r="AW85"/>
    </row>
    <row r="86" spans="1:49" ht="13.9" customHeight="1" x14ac:dyDescent="0.25">
      <c r="A86" s="16"/>
      <c r="B86" s="16"/>
      <c r="C86" s="16"/>
      <c r="D86" s="232"/>
      <c r="E86" s="232"/>
      <c r="F86" s="232"/>
      <c r="G86" s="232"/>
      <c r="H86" s="232"/>
      <c r="I86" s="232"/>
      <c r="J86" s="234"/>
      <c r="K86" s="62"/>
      <c r="L86" s="16"/>
      <c r="M86" s="16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/>
      <c r="AM86"/>
      <c r="AN86"/>
      <c r="AO86"/>
      <c r="AP86"/>
      <c r="AQ86"/>
      <c r="AR86"/>
      <c r="AS86"/>
      <c r="AT86"/>
      <c r="AU86"/>
      <c r="AV86"/>
      <c r="AW86"/>
    </row>
    <row r="87" spans="1:49" ht="13.9" customHeight="1" x14ac:dyDescent="0.25">
      <c r="A87" s="16"/>
      <c r="B87" s="16"/>
      <c r="C87" s="16"/>
      <c r="D87" s="57" t="s">
        <v>51</v>
      </c>
      <c r="E87" s="18"/>
      <c r="F87" s="18"/>
      <c r="G87" s="18"/>
      <c r="H87" s="18"/>
      <c r="I87" s="18"/>
      <c r="J87" s="57" t="s">
        <v>47</v>
      </c>
      <c r="K87" s="16"/>
      <c r="L87" s="16"/>
      <c r="M87" s="16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/>
      <c r="AM87"/>
      <c r="AN87"/>
      <c r="AO87"/>
      <c r="AP87"/>
      <c r="AQ87"/>
      <c r="AR87"/>
      <c r="AS87"/>
      <c r="AT87"/>
      <c r="AU87"/>
      <c r="AV87"/>
      <c r="AW87"/>
    </row>
    <row r="88" spans="1:49" ht="14.45" customHeight="1" x14ac:dyDescent="0.25">
      <c r="A88" s="58"/>
      <c r="B88" s="16"/>
      <c r="C88" s="16"/>
      <c r="D88" s="16"/>
      <c r="E88" s="16"/>
      <c r="F88" s="16"/>
      <c r="G88" s="16"/>
      <c r="H88" s="16"/>
      <c r="I88" s="16"/>
      <c r="J88" s="159"/>
      <c r="K88" s="16"/>
      <c r="L88" s="16"/>
      <c r="M88" s="16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/>
      <c r="AM88"/>
      <c r="AN88"/>
      <c r="AO88"/>
      <c r="AP88"/>
      <c r="AQ88"/>
      <c r="AR88"/>
      <c r="AS88"/>
      <c r="AT88"/>
      <c r="AU88"/>
      <c r="AV88"/>
      <c r="AW88"/>
    </row>
    <row r="89" spans="1:49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/>
      <c r="AM89"/>
      <c r="AN89"/>
      <c r="AO89"/>
      <c r="AP89"/>
      <c r="AQ89"/>
      <c r="AR89"/>
      <c r="AS89"/>
      <c r="AT89"/>
      <c r="AU89"/>
      <c r="AV89"/>
      <c r="AW89"/>
    </row>
    <row r="90" spans="1:49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/>
      <c r="AM90"/>
      <c r="AN90"/>
      <c r="AO90"/>
      <c r="AP90"/>
      <c r="AQ90"/>
      <c r="AR90"/>
      <c r="AS90"/>
      <c r="AT90"/>
    </row>
    <row r="91" spans="1:49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/>
      <c r="AM91"/>
      <c r="AN91"/>
      <c r="AO91"/>
      <c r="AP91"/>
      <c r="AQ91"/>
      <c r="AR91"/>
      <c r="AS91"/>
      <c r="AT91"/>
    </row>
    <row r="92" spans="1:49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/>
      <c r="AM92"/>
      <c r="AN92"/>
      <c r="AO92"/>
      <c r="AP92"/>
      <c r="AQ92"/>
      <c r="AR92"/>
      <c r="AS92"/>
      <c r="AT92"/>
    </row>
    <row r="93" spans="1:49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/>
      <c r="AM93"/>
      <c r="AN93"/>
      <c r="AO93"/>
      <c r="AP93"/>
      <c r="AQ93"/>
      <c r="AR93"/>
      <c r="AS93"/>
      <c r="AT93"/>
    </row>
    <row r="94" spans="1:49" x14ac:dyDescent="0.25">
      <c r="A94" s="18"/>
      <c r="B94" s="18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/>
      <c r="AM94"/>
      <c r="AN94"/>
      <c r="AO94"/>
      <c r="AP94"/>
      <c r="AQ94"/>
      <c r="AR94"/>
      <c r="AS94"/>
      <c r="AT94"/>
    </row>
    <row r="95" spans="1:49" x14ac:dyDescent="0.25">
      <c r="A95" s="18"/>
      <c r="B95" s="18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/>
      <c r="AM95"/>
      <c r="AN95"/>
      <c r="AO95"/>
      <c r="AP95"/>
      <c r="AQ95"/>
      <c r="AR95"/>
      <c r="AS95"/>
      <c r="AT95"/>
    </row>
    <row r="96" spans="1:49" s="70" customFormat="1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</row>
    <row r="97" spans="1:46" s="70" customFormat="1" x14ac:dyDescent="0.2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</row>
    <row r="98" spans="1:46" s="70" customFormat="1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</row>
    <row r="99" spans="1:46" s="70" customFormat="1" x14ac:dyDescent="0.2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</row>
    <row r="100" spans="1:46" s="70" customFormat="1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</row>
    <row r="101" spans="1:46" s="70" customFormat="1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</row>
    <row r="102" spans="1:46" s="70" customFormat="1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</row>
    <row r="103" spans="1:46" s="70" customFormat="1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</row>
    <row r="104" spans="1:46" s="70" customFormat="1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</row>
    <row r="105" spans="1:46" s="70" customFormat="1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</row>
    <row r="106" spans="1:46" s="70" customFormat="1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</row>
    <row r="107" spans="1:46" s="70" customFormat="1" x14ac:dyDescent="0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</row>
    <row r="108" spans="1:46" s="70" customFormat="1" x14ac:dyDescent="0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</row>
    <row r="109" spans="1:46" s="70" customFormat="1" x14ac:dyDescent="0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</row>
    <row r="110" spans="1:46" s="70" customFormat="1" x14ac:dyDescent="0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</row>
    <row r="111" spans="1:46" s="70" customFormat="1" x14ac:dyDescent="0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</row>
    <row r="112" spans="1:46" s="70" customFormat="1" x14ac:dyDescent="0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</row>
    <row r="113" spans="1:46" s="70" customFormat="1" x14ac:dyDescent="0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</row>
    <row r="114" spans="1:46" s="70" customFormat="1" x14ac:dyDescent="0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</row>
    <row r="115" spans="1:46" s="70" customFormat="1" x14ac:dyDescent="0.2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</row>
    <row r="116" spans="1:46" s="70" customFormat="1" x14ac:dyDescent="0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</row>
    <row r="117" spans="1:46" s="70" customFormat="1" x14ac:dyDescent="0.2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</row>
    <row r="118" spans="1:46" s="70" customFormat="1" x14ac:dyDescent="0.2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</row>
    <row r="119" spans="1:46" s="70" customFormat="1" x14ac:dyDescent="0.2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</row>
    <row r="120" spans="1:46" s="70" customFormat="1" x14ac:dyDescent="0.2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</row>
    <row r="121" spans="1:46" s="70" customFormat="1" x14ac:dyDescent="0.2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</row>
    <row r="122" spans="1:46" s="70" customFormat="1" x14ac:dyDescent="0.2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</row>
    <row r="123" spans="1:46" s="70" customFormat="1" x14ac:dyDescent="0.2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</row>
    <row r="124" spans="1:46" s="70" customFormat="1" x14ac:dyDescent="0.2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</row>
    <row r="125" spans="1:46" s="70" customFormat="1" x14ac:dyDescent="0.2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</row>
    <row r="126" spans="1:46" s="70" customFormat="1" x14ac:dyDescent="0.2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</row>
    <row r="127" spans="1:46" s="70" customFormat="1" x14ac:dyDescent="0.2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</row>
    <row r="128" spans="1:46" s="70" customFormat="1" x14ac:dyDescent="0.2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</row>
    <row r="129" spans="1:46" s="70" customFormat="1" x14ac:dyDescent="0.2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</row>
    <row r="130" spans="1:46" s="70" customFormat="1" x14ac:dyDescent="0.2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</row>
    <row r="131" spans="1:46" s="70" customFormat="1" x14ac:dyDescent="0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</row>
    <row r="132" spans="1:46" s="70" customFormat="1" x14ac:dyDescent="0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</row>
    <row r="133" spans="1:46" s="70" customFormat="1" x14ac:dyDescent="0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</row>
    <row r="134" spans="1:46" s="70" customFormat="1" x14ac:dyDescent="0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</row>
    <row r="135" spans="1:46" s="70" customFormat="1" x14ac:dyDescent="0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</row>
    <row r="136" spans="1:46" s="70" customFormat="1" x14ac:dyDescent="0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</row>
    <row r="137" spans="1:46" s="70" customFormat="1" x14ac:dyDescent="0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</row>
    <row r="138" spans="1:46" s="70" customFormat="1" x14ac:dyDescent="0.2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</row>
    <row r="139" spans="1:46" s="70" customFormat="1" x14ac:dyDescent="0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</row>
    <row r="140" spans="1:46" s="70" customFormat="1" x14ac:dyDescent="0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</row>
    <row r="141" spans="1:46" s="70" customFormat="1" x14ac:dyDescent="0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</row>
    <row r="142" spans="1:46" s="70" customFormat="1" x14ac:dyDescent="0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</row>
    <row r="143" spans="1:46" s="70" customFormat="1" x14ac:dyDescent="0.2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</row>
    <row r="144" spans="1:46" s="70" customFormat="1" x14ac:dyDescent="0.2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</row>
    <row r="145" spans="1:46" s="70" customFormat="1" x14ac:dyDescent="0.2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</row>
    <row r="146" spans="1:46" s="70" customFormat="1" x14ac:dyDescent="0.2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</row>
    <row r="147" spans="1:46" s="70" customFormat="1" x14ac:dyDescent="0.2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</row>
    <row r="148" spans="1:46" s="70" customFormat="1" x14ac:dyDescent="0.2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</row>
    <row r="149" spans="1:46" s="70" customFormat="1" x14ac:dyDescent="0.2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</row>
    <row r="150" spans="1:46" s="70" customFormat="1" x14ac:dyDescent="0.2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</row>
    <row r="151" spans="1:46" s="70" customFormat="1" x14ac:dyDescent="0.2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</row>
    <row r="152" spans="1:46" s="70" customFormat="1" x14ac:dyDescent="0.2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</row>
    <row r="153" spans="1:46" s="70" customFormat="1" x14ac:dyDescent="0.2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</row>
    <row r="154" spans="1:46" s="70" customFormat="1" x14ac:dyDescent="0.2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</row>
    <row r="155" spans="1:46" s="70" customFormat="1" x14ac:dyDescent="0.2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</row>
    <row r="156" spans="1:46" s="70" customFormat="1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</row>
    <row r="157" spans="1:46" s="70" customFormat="1" x14ac:dyDescent="0.2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</row>
    <row r="158" spans="1:46" s="70" customFormat="1" x14ac:dyDescent="0.2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</row>
    <row r="159" spans="1:46" s="70" customFormat="1" x14ac:dyDescent="0.2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</row>
    <row r="160" spans="1:46" s="70" customFormat="1" x14ac:dyDescent="0.2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</row>
    <row r="161" spans="1:46" s="70" customFormat="1" x14ac:dyDescent="0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</row>
    <row r="162" spans="1:46" s="70" customFormat="1" x14ac:dyDescent="0.2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</row>
    <row r="163" spans="1:46" s="70" customFormat="1" x14ac:dyDescent="0.2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</row>
    <row r="164" spans="1:46" s="70" customFormat="1" x14ac:dyDescent="0.2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</row>
    <row r="165" spans="1:46" s="70" customFormat="1" x14ac:dyDescent="0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</row>
    <row r="166" spans="1:46" s="70" customFormat="1" x14ac:dyDescent="0.2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</row>
    <row r="167" spans="1:46" s="70" customFormat="1" x14ac:dyDescent="0.2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</row>
    <row r="168" spans="1:46" s="70" customFormat="1" x14ac:dyDescent="0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</row>
    <row r="169" spans="1:46" s="70" customFormat="1" x14ac:dyDescent="0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</row>
    <row r="170" spans="1:46" s="70" customFormat="1" x14ac:dyDescent="0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</row>
    <row r="171" spans="1:46" s="70" customFormat="1" x14ac:dyDescent="0.2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</row>
    <row r="172" spans="1:46" s="70" customFormat="1" x14ac:dyDescent="0.2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</row>
    <row r="173" spans="1:46" s="70" customFormat="1" x14ac:dyDescent="0.2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</row>
    <row r="174" spans="1:46" s="70" customFormat="1" x14ac:dyDescent="0.2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</row>
    <row r="175" spans="1:46" s="70" customFormat="1" x14ac:dyDescent="0.2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</row>
    <row r="176" spans="1:46" s="70" customFormat="1" x14ac:dyDescent="0.2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</row>
    <row r="177" spans="1:46" s="70" customFormat="1" x14ac:dyDescent="0.2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</row>
    <row r="178" spans="1:46" s="70" customFormat="1" x14ac:dyDescent="0.2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</row>
    <row r="179" spans="1:46" s="70" customFormat="1" x14ac:dyDescent="0.2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</row>
    <row r="180" spans="1:46" s="70" customFormat="1" x14ac:dyDescent="0.2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</row>
    <row r="181" spans="1:46" s="70" customFormat="1" x14ac:dyDescent="0.2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</row>
    <row r="182" spans="1:46" s="70" customFormat="1" x14ac:dyDescent="0.2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</row>
    <row r="183" spans="1:46" s="70" customFormat="1" x14ac:dyDescent="0.2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</row>
    <row r="184" spans="1:46" s="70" customFormat="1" x14ac:dyDescent="0.2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</row>
    <row r="185" spans="1:46" s="70" customFormat="1" x14ac:dyDescent="0.2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</row>
    <row r="186" spans="1:46" s="70" customFormat="1" x14ac:dyDescent="0.2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</row>
    <row r="187" spans="1:46" s="70" customFormat="1" x14ac:dyDescent="0.2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</row>
    <row r="188" spans="1:46" s="70" customFormat="1" x14ac:dyDescent="0.2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</row>
    <row r="189" spans="1:46" s="70" customFormat="1" x14ac:dyDescent="0.2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</row>
    <row r="190" spans="1:46" s="70" customFormat="1" x14ac:dyDescent="0.2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</row>
    <row r="191" spans="1:46" s="70" customFormat="1" x14ac:dyDescent="0.2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</row>
    <row r="192" spans="1:46" s="70" customFormat="1" x14ac:dyDescent="0.2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</row>
    <row r="193" spans="1:46" s="70" customFormat="1" x14ac:dyDescent="0.2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</row>
    <row r="194" spans="1:46" s="70" customFormat="1" x14ac:dyDescent="0.2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</row>
    <row r="195" spans="1:46" s="70" customFormat="1" x14ac:dyDescent="0.2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</row>
    <row r="196" spans="1:46" s="70" customFormat="1" x14ac:dyDescent="0.2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</row>
    <row r="197" spans="1:46" s="70" customFormat="1" x14ac:dyDescent="0.2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</row>
    <row r="198" spans="1:46" s="70" customFormat="1" x14ac:dyDescent="0.2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</row>
    <row r="199" spans="1:46" s="70" customFormat="1" x14ac:dyDescent="0.2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</row>
    <row r="200" spans="1:46" s="70" customFormat="1" x14ac:dyDescent="0.2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</row>
    <row r="201" spans="1:46" s="70" customFormat="1" x14ac:dyDescent="0.2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</row>
    <row r="202" spans="1:46" s="70" customFormat="1" x14ac:dyDescent="0.2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</row>
    <row r="203" spans="1:46" s="70" customFormat="1" x14ac:dyDescent="0.2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</row>
    <row r="204" spans="1:46" s="70" customFormat="1" x14ac:dyDescent="0.2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</row>
    <row r="205" spans="1:46" s="70" customFormat="1" x14ac:dyDescent="0.2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</row>
    <row r="206" spans="1:46" s="70" customFormat="1" x14ac:dyDescent="0.25"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</row>
    <row r="207" spans="1:46" s="70" customFormat="1" x14ac:dyDescent="0.25"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</row>
    <row r="208" spans="1:46" s="70" customFormat="1" x14ac:dyDescent="0.25"/>
    <row r="209" s="70" customFormat="1" x14ac:dyDescent="0.25"/>
    <row r="210" s="70" customFormat="1" x14ac:dyDescent="0.25"/>
    <row r="211" s="70" customFormat="1" x14ac:dyDescent="0.25"/>
    <row r="212" s="70" customFormat="1" x14ac:dyDescent="0.25"/>
    <row r="213" s="70" customFormat="1" x14ac:dyDescent="0.25"/>
    <row r="214" s="70" customFormat="1" x14ac:dyDescent="0.25"/>
    <row r="215" s="70" customFormat="1" x14ac:dyDescent="0.25"/>
    <row r="216" s="70" customFormat="1" x14ac:dyDescent="0.25"/>
    <row r="217" s="70" customFormat="1" x14ac:dyDescent="0.25"/>
    <row r="218" s="70" customFormat="1" x14ac:dyDescent="0.25"/>
    <row r="219" s="70" customFormat="1" x14ac:dyDescent="0.25"/>
    <row r="220" s="70" customFormat="1" x14ac:dyDescent="0.25"/>
    <row r="221" s="70" customFormat="1" x14ac:dyDescent="0.25"/>
    <row r="222" s="70" customFormat="1" x14ac:dyDescent="0.25"/>
    <row r="223" s="70" customFormat="1" x14ac:dyDescent="0.25"/>
    <row r="224" s="70" customFormat="1" x14ac:dyDescent="0.25"/>
    <row r="225" s="70" customFormat="1" x14ac:dyDescent="0.25"/>
    <row r="226" s="70" customFormat="1" x14ac:dyDescent="0.25"/>
    <row r="227" s="70" customFormat="1" x14ac:dyDescent="0.25"/>
    <row r="228" s="70" customFormat="1" x14ac:dyDescent="0.25"/>
    <row r="229" s="70" customFormat="1" x14ac:dyDescent="0.25"/>
    <row r="230" s="70" customFormat="1" x14ac:dyDescent="0.25"/>
    <row r="231" s="70" customFormat="1" x14ac:dyDescent="0.25"/>
    <row r="232" s="70" customFormat="1" x14ac:dyDescent="0.25"/>
    <row r="233" s="70" customFormat="1" x14ac:dyDescent="0.25"/>
    <row r="234" s="70" customFormat="1" x14ac:dyDescent="0.25"/>
    <row r="235" s="70" customFormat="1" x14ac:dyDescent="0.25"/>
    <row r="236" s="70" customFormat="1" x14ac:dyDescent="0.25"/>
    <row r="237" s="70" customFormat="1" x14ac:dyDescent="0.25"/>
    <row r="238" s="70" customFormat="1" x14ac:dyDescent="0.25"/>
    <row r="239" s="70" customFormat="1" x14ac:dyDescent="0.25"/>
    <row r="240" s="70" customFormat="1" x14ac:dyDescent="0.25"/>
    <row r="241" s="70" customFormat="1" x14ac:dyDescent="0.25"/>
    <row r="242" s="70" customFormat="1" x14ac:dyDescent="0.25"/>
    <row r="243" s="70" customFormat="1" x14ac:dyDescent="0.25"/>
    <row r="244" s="70" customFormat="1" x14ac:dyDescent="0.25"/>
    <row r="245" s="70" customFormat="1" x14ac:dyDescent="0.25"/>
    <row r="246" s="70" customFormat="1" x14ac:dyDescent="0.25"/>
    <row r="247" s="70" customFormat="1" x14ac:dyDescent="0.25"/>
    <row r="248" s="70" customFormat="1" x14ac:dyDescent="0.25"/>
    <row r="249" s="70" customFormat="1" x14ac:dyDescent="0.25"/>
    <row r="250" s="70" customFormat="1" x14ac:dyDescent="0.25"/>
    <row r="251" s="70" customFormat="1" x14ac:dyDescent="0.25"/>
    <row r="252" s="70" customFormat="1" x14ac:dyDescent="0.25"/>
    <row r="253" s="70" customFormat="1" x14ac:dyDescent="0.25"/>
    <row r="254" s="70" customFormat="1" x14ac:dyDescent="0.25"/>
    <row r="255" s="70" customFormat="1" x14ac:dyDescent="0.25"/>
    <row r="256" s="70" customFormat="1" x14ac:dyDescent="0.25"/>
    <row r="257" s="70" customFormat="1" x14ac:dyDescent="0.25"/>
    <row r="258" s="70" customFormat="1" x14ac:dyDescent="0.25"/>
    <row r="259" s="70" customFormat="1" x14ac:dyDescent="0.25"/>
    <row r="260" s="70" customFormat="1" x14ac:dyDescent="0.25"/>
    <row r="261" s="70" customFormat="1" x14ac:dyDescent="0.25"/>
    <row r="262" s="70" customFormat="1" x14ac:dyDescent="0.25"/>
    <row r="263" s="70" customFormat="1" x14ac:dyDescent="0.25"/>
    <row r="264" s="70" customFormat="1" x14ac:dyDescent="0.25"/>
    <row r="265" s="70" customFormat="1" x14ac:dyDescent="0.25"/>
    <row r="266" s="70" customFormat="1" x14ac:dyDescent="0.25"/>
    <row r="267" s="70" customFormat="1" x14ac:dyDescent="0.25"/>
    <row r="268" s="70" customFormat="1" x14ac:dyDescent="0.25"/>
    <row r="269" s="70" customFormat="1" x14ac:dyDescent="0.25"/>
    <row r="270" s="70" customFormat="1" x14ac:dyDescent="0.25"/>
    <row r="271" s="70" customFormat="1" x14ac:dyDescent="0.25"/>
    <row r="272" s="70" customFormat="1" x14ac:dyDescent="0.25"/>
    <row r="273" s="70" customFormat="1" x14ac:dyDescent="0.25"/>
    <row r="274" s="70" customFormat="1" x14ac:dyDescent="0.25"/>
    <row r="275" s="70" customFormat="1" x14ac:dyDescent="0.25"/>
    <row r="276" s="70" customFormat="1" x14ac:dyDescent="0.25"/>
    <row r="277" s="70" customFormat="1" x14ac:dyDescent="0.25"/>
    <row r="278" s="70" customFormat="1" x14ac:dyDescent="0.25"/>
    <row r="279" s="70" customFormat="1" x14ac:dyDescent="0.25"/>
    <row r="280" s="70" customFormat="1" x14ac:dyDescent="0.25"/>
    <row r="281" s="70" customFormat="1" x14ac:dyDescent="0.25"/>
    <row r="282" s="70" customFormat="1" x14ac:dyDescent="0.25"/>
    <row r="283" s="70" customFormat="1" x14ac:dyDescent="0.25"/>
    <row r="284" s="70" customFormat="1" x14ac:dyDescent="0.25"/>
    <row r="285" s="70" customFormat="1" x14ac:dyDescent="0.25"/>
    <row r="286" s="70" customFormat="1" x14ac:dyDescent="0.25"/>
    <row r="287" s="70" customFormat="1" x14ac:dyDescent="0.25"/>
    <row r="288" s="70" customFormat="1" x14ac:dyDescent="0.25"/>
    <row r="289" s="70" customFormat="1" x14ac:dyDescent="0.25"/>
    <row r="290" s="70" customFormat="1" x14ac:dyDescent="0.25"/>
    <row r="291" s="70" customFormat="1" x14ac:dyDescent="0.25"/>
    <row r="292" s="70" customFormat="1" x14ac:dyDescent="0.25"/>
    <row r="293" s="70" customFormat="1" x14ac:dyDescent="0.25"/>
    <row r="294" s="70" customFormat="1" x14ac:dyDescent="0.25"/>
    <row r="295" s="70" customFormat="1" x14ac:dyDescent="0.25"/>
    <row r="296" s="70" customFormat="1" x14ac:dyDescent="0.25"/>
    <row r="297" s="70" customFormat="1" x14ac:dyDescent="0.25"/>
    <row r="298" s="70" customFormat="1" x14ac:dyDescent="0.25"/>
    <row r="299" s="70" customFormat="1" x14ac:dyDescent="0.25"/>
    <row r="300" s="70" customFormat="1" x14ac:dyDescent="0.25"/>
    <row r="301" s="70" customFormat="1" x14ac:dyDescent="0.25"/>
    <row r="302" s="70" customFormat="1" x14ac:dyDescent="0.25"/>
    <row r="303" s="70" customFormat="1" x14ac:dyDescent="0.25"/>
    <row r="304" s="70" customFormat="1" x14ac:dyDescent="0.25"/>
    <row r="305" s="70" customFormat="1" x14ac:dyDescent="0.25"/>
    <row r="306" s="70" customFormat="1" x14ac:dyDescent="0.25"/>
    <row r="307" s="70" customFormat="1" x14ac:dyDescent="0.25"/>
    <row r="308" s="70" customFormat="1" x14ac:dyDescent="0.25"/>
    <row r="309" s="70" customFormat="1" x14ac:dyDescent="0.25"/>
    <row r="310" s="70" customFormat="1" x14ac:dyDescent="0.25"/>
    <row r="311" s="70" customFormat="1" x14ac:dyDescent="0.25"/>
    <row r="312" s="70" customFormat="1" x14ac:dyDescent="0.25"/>
    <row r="313" s="70" customFormat="1" x14ac:dyDescent="0.25"/>
    <row r="314" s="70" customFormat="1" x14ac:dyDescent="0.25"/>
    <row r="315" s="70" customFormat="1" x14ac:dyDescent="0.25"/>
    <row r="316" s="70" customFormat="1" x14ac:dyDescent="0.25"/>
    <row r="317" s="70" customFormat="1" x14ac:dyDescent="0.25"/>
    <row r="318" s="70" customFormat="1" x14ac:dyDescent="0.25"/>
    <row r="319" s="70" customFormat="1" x14ac:dyDescent="0.25"/>
    <row r="320" s="70" customFormat="1" x14ac:dyDescent="0.25"/>
    <row r="321" s="70" customFormat="1" x14ac:dyDescent="0.25"/>
    <row r="322" s="70" customFormat="1" x14ac:dyDescent="0.25"/>
    <row r="323" s="70" customFormat="1" x14ac:dyDescent="0.25"/>
    <row r="324" s="70" customFormat="1" x14ac:dyDescent="0.25"/>
    <row r="325" s="70" customFormat="1" x14ac:dyDescent="0.25"/>
    <row r="326" s="70" customFormat="1" x14ac:dyDescent="0.25"/>
    <row r="327" s="70" customFormat="1" x14ac:dyDescent="0.25"/>
    <row r="328" s="70" customFormat="1" x14ac:dyDescent="0.25"/>
    <row r="329" s="70" customFormat="1" x14ac:dyDescent="0.25"/>
    <row r="330" s="70" customFormat="1" x14ac:dyDescent="0.25"/>
    <row r="331" s="70" customFormat="1" x14ac:dyDescent="0.25"/>
    <row r="332" s="70" customFormat="1" x14ac:dyDescent="0.25"/>
    <row r="333" s="70" customFormat="1" x14ac:dyDescent="0.25"/>
    <row r="334" s="70" customFormat="1" x14ac:dyDescent="0.25"/>
    <row r="335" s="70" customFormat="1" x14ac:dyDescent="0.25"/>
    <row r="336" s="70" customFormat="1" x14ac:dyDescent="0.25"/>
    <row r="337" s="70" customFormat="1" x14ac:dyDescent="0.25"/>
    <row r="338" s="70" customFormat="1" x14ac:dyDescent="0.25"/>
    <row r="339" s="70" customFormat="1" x14ac:dyDescent="0.25"/>
    <row r="340" s="70" customFormat="1" x14ac:dyDescent="0.25"/>
    <row r="341" s="70" customFormat="1" x14ac:dyDescent="0.25"/>
    <row r="342" s="70" customFormat="1" x14ac:dyDescent="0.25"/>
    <row r="343" s="70" customFormat="1" x14ac:dyDescent="0.25"/>
    <row r="344" s="70" customFormat="1" x14ac:dyDescent="0.25"/>
    <row r="345" s="70" customFormat="1" x14ac:dyDescent="0.25"/>
    <row r="346" s="70" customFormat="1" x14ac:dyDescent="0.25"/>
    <row r="347" s="70" customFormat="1" x14ac:dyDescent="0.25"/>
    <row r="348" s="70" customFormat="1" x14ac:dyDescent="0.25"/>
    <row r="349" s="70" customFormat="1" x14ac:dyDescent="0.25"/>
    <row r="350" s="70" customFormat="1" x14ac:dyDescent="0.25"/>
    <row r="351" s="70" customFormat="1" x14ac:dyDescent="0.25"/>
    <row r="352" s="70" customFormat="1" x14ac:dyDescent="0.25"/>
    <row r="353" s="70" customFormat="1" x14ac:dyDescent="0.25"/>
    <row r="354" s="70" customFormat="1" x14ac:dyDescent="0.25"/>
    <row r="355" s="70" customFormat="1" x14ac:dyDescent="0.25"/>
    <row r="356" s="70" customFormat="1" x14ac:dyDescent="0.25"/>
    <row r="357" s="70" customFormat="1" x14ac:dyDescent="0.25"/>
    <row r="358" s="70" customFormat="1" x14ac:dyDescent="0.25"/>
    <row r="359" s="70" customFormat="1" x14ac:dyDescent="0.25"/>
    <row r="360" s="70" customFormat="1" x14ac:dyDescent="0.25"/>
    <row r="361" s="70" customFormat="1" x14ac:dyDescent="0.25"/>
    <row r="362" s="70" customFormat="1" x14ac:dyDescent="0.25"/>
    <row r="363" s="70" customFormat="1" x14ac:dyDescent="0.25"/>
    <row r="364" s="70" customFormat="1" x14ac:dyDescent="0.25"/>
    <row r="365" s="70" customFormat="1" x14ac:dyDescent="0.25"/>
    <row r="366" s="70" customFormat="1" x14ac:dyDescent="0.25"/>
    <row r="367" s="70" customFormat="1" x14ac:dyDescent="0.25"/>
    <row r="368" s="70" customFormat="1" x14ac:dyDescent="0.25"/>
    <row r="369" s="70" customFormat="1" x14ac:dyDescent="0.25"/>
    <row r="370" s="70" customFormat="1" x14ac:dyDescent="0.25"/>
    <row r="371" s="70" customFormat="1" x14ac:dyDescent="0.25"/>
    <row r="372" s="70" customFormat="1" x14ac:dyDescent="0.25"/>
    <row r="373" s="70" customFormat="1" x14ac:dyDescent="0.25"/>
    <row r="374" s="70" customFormat="1" x14ac:dyDescent="0.25"/>
    <row r="375" s="70" customFormat="1" x14ac:dyDescent="0.25"/>
    <row r="376" s="70" customFormat="1" x14ac:dyDescent="0.25"/>
    <row r="377" s="70" customFormat="1" x14ac:dyDescent="0.25"/>
    <row r="378" s="70" customFormat="1" x14ac:dyDescent="0.25"/>
    <row r="379" s="70" customFormat="1" x14ac:dyDescent="0.25"/>
    <row r="380" s="70" customFormat="1" x14ac:dyDescent="0.25"/>
    <row r="381" s="70" customFormat="1" x14ac:dyDescent="0.25"/>
    <row r="382" s="70" customFormat="1" x14ac:dyDescent="0.25"/>
    <row r="383" s="70" customFormat="1" x14ac:dyDescent="0.25"/>
    <row r="384" s="70" customFormat="1" x14ac:dyDescent="0.25"/>
    <row r="385" spans="1:10" s="70" customFormat="1" x14ac:dyDescent="0.25"/>
    <row r="386" spans="1:10" s="70" customFormat="1" x14ac:dyDescent="0.25">
      <c r="A386" s="11"/>
      <c r="B386" s="11"/>
      <c r="C386" s="11"/>
      <c r="D386" s="11"/>
      <c r="E386" s="11"/>
      <c r="F386" s="11"/>
      <c r="G386" s="11"/>
      <c r="H386" s="11"/>
      <c r="I386" s="11"/>
      <c r="J386" s="11"/>
    </row>
    <row r="387" spans="1:10" s="70" customFormat="1" x14ac:dyDescent="0.25">
      <c r="A387" s="11"/>
      <c r="B387" s="11"/>
      <c r="C387" s="11"/>
      <c r="D387" s="11"/>
      <c r="E387" s="11"/>
      <c r="F387" s="11"/>
      <c r="G387" s="11"/>
      <c r="H387" s="11"/>
      <c r="I387" s="11"/>
      <c r="J387" s="11"/>
    </row>
  </sheetData>
  <sheetProtection algorithmName="SHA-512" hashValue="AyZVqqvG/InO255OkwAfQ+tLYR+hKYOv1oDsqXMOvdlLV4sGpWDqpDXt5hkNd3N2Uo/XhmbiPAVwalPkwNx65Q==" saltValue="oHNFQL0XESfCuJYam3/F7Q==" spinCount="100000" sheet="1" selectLockedCells="1"/>
  <protectedRanges>
    <protectedRange sqref="H4 E4:G8 H6 H5:I5 H7:I8" name="Name"/>
    <protectedRange algorithmName="SHA-512" hashValue="q+nIwvzJTV96a8uj0s4DRnGpQ2jsbF6S9kQwTkNnyV4EHEjnEtBf0YdCM6SF6+H7xj9vd81m2UqrUQ5Ke6fYOw==" saltValue="GhEWra5+JOiMF+xkIE+Tzw==" spinCount="100000" sqref="C11:L24" name="Classes"/>
    <protectedRange sqref="I35:I36 E36:H36 K34:K36 K42:K45 K47:K48 K58 K69 D40:I40 D41:J48 D51:J59 D62:J70" name="Office A"/>
    <protectedRange sqref="F32:J32 F31:K31 D31:D32" name="Office C"/>
    <protectedRange sqref="J40" name="Office A_1"/>
    <protectedRange sqref="D73:J75" name="Office C_1"/>
  </protectedRanges>
  <mergeCells count="24">
    <mergeCell ref="D75:J75"/>
    <mergeCell ref="H36:I36"/>
    <mergeCell ref="H35:I35"/>
    <mergeCell ref="D72:J72"/>
    <mergeCell ref="E31:H31"/>
    <mergeCell ref="C9:M9"/>
    <mergeCell ref="D73:J73"/>
    <mergeCell ref="D74:J74"/>
    <mergeCell ref="H4:M5"/>
    <mergeCell ref="H6:M6"/>
    <mergeCell ref="D49:J49"/>
    <mergeCell ref="D29:J29"/>
    <mergeCell ref="E30:H30"/>
    <mergeCell ref="D71:J71"/>
    <mergeCell ref="D38:J38"/>
    <mergeCell ref="E32:H32"/>
    <mergeCell ref="E34:I34"/>
    <mergeCell ref="D60:J60"/>
    <mergeCell ref="D85:I86"/>
    <mergeCell ref="J81:J82"/>
    <mergeCell ref="J85:J86"/>
    <mergeCell ref="D77:I78"/>
    <mergeCell ref="J77:J78"/>
    <mergeCell ref="D81:I82"/>
  </mergeCells>
  <conditionalFormatting sqref="I27">
    <cfRule type="cellIs" dxfId="20" priority="3" operator="greaterThan">
      <formula>1.24930555555556</formula>
    </cfRule>
    <cfRule type="cellIs" dxfId="19" priority="8" operator="lessThan">
      <formula>1.25</formula>
    </cfRule>
  </conditionalFormatting>
  <conditionalFormatting sqref="G27">
    <cfRule type="cellIs" dxfId="18" priority="1" operator="lessThan">
      <formula>1.25</formula>
    </cfRule>
    <cfRule type="cellIs" dxfId="17" priority="2" operator="lessThan">
      <formula>0.416666666666667</formula>
    </cfRule>
  </conditionalFormatting>
  <dataValidations count="1">
    <dataValidation type="time" allowBlank="1" showInputMessage="1" showErrorMessage="1" sqref="F11:G24 F51:G59 F40:G48 F62:G70" xr:uid="{00000000-0002-0000-0000-000000000000}">
      <formula1>0.208333333333333</formula1>
      <formula2>0.989583333333333</formula2>
    </dataValidation>
  </dataValidations>
  <pageMargins left="0.25" right="0.25" top="0.25" bottom="0.25" header="0.3" footer="0.3"/>
  <pageSetup scale="19" fitToHeight="0" orientation="portrait" horizontalDpi="300" verticalDpi="300" r:id="rId1"/>
  <rowBreaks count="2" manualBreakCount="2">
    <brk id="87" min="2" max="12" man="1"/>
    <brk id="89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1000000}">
          <x14:formula1>
            <xm:f>Support!$E$2:$E$5</xm:f>
          </x14:formula1>
          <xm:sqref>E7</xm:sqref>
        </x14:dataValidation>
        <x14:dataValidation type="list" allowBlank="1" showInputMessage="1" showErrorMessage="1" xr:uid="{00000000-0002-0000-0000-000002000000}">
          <x14:formula1>
            <xm:f>Support!$C$2:$C$6</xm:f>
          </x14:formula1>
          <xm:sqref>L27:L31 C11:C24 L33:L38</xm:sqref>
        </x14:dataValidation>
        <x14:dataValidation type="list" allowBlank="1" showInputMessage="1" showErrorMessage="1" xr:uid="{00000000-0002-0000-0000-000003000000}">
          <x14:formula1>
            <xm:f>Support!$G$2:$G$13</xm:f>
          </x14:formula1>
          <xm:sqref>I51:I59 L11:L24 I40:I48 I62:I70</xm:sqref>
        </x14:dataValidation>
        <x14:dataValidation type="list" allowBlank="1" showInputMessage="1" showErrorMessage="1" xr:uid="{319D9728-FD34-45D7-ACD1-ACBE233A50B9}">
          <x14:formula1>
            <xm:f>Support!$G$2:$G$14</xm:f>
          </x14:formula1>
          <xm:sqref>G36</xm:sqref>
        </x14:dataValidation>
        <x14:dataValidation type="list" allowBlank="1" showInputMessage="1" showErrorMessage="1" xr:uid="{00000000-0002-0000-0000-000005000000}">
          <x14:formula1>
            <xm:f>Support!$F$2:$F$29</xm:f>
          </x14:formula1>
          <xm:sqref>J11:J24 D31:D32 E36</xm:sqref>
        </x14:dataValidation>
        <x14:dataValidation type="list" allowBlank="1" showInputMessage="1" showErrorMessage="1" xr:uid="{00000000-0002-0000-0000-000006000000}">
          <x14:formula1>
            <xm:f>Support!$F$3:$F$29</xm:f>
          </x14:formula1>
          <xm:sqref>D59 D70 D48</xm:sqref>
        </x14:dataValidation>
        <x14:dataValidation type="list" allowBlank="1" showInputMessage="1" showErrorMessage="1" xr:uid="{5E7CD718-DBB8-4B5F-88E3-7956FE983BD1}">
          <x14:formula1>
            <xm:f>Support!$F$3:$F$28</xm:f>
          </x14:formula1>
          <xm:sqref>D40:D47 D51:D58 D62:D69</xm:sqref>
        </x14:dataValidation>
        <x14:dataValidation type="list" allowBlank="1" showInputMessage="1" showErrorMessage="1" xr:uid="{00000000-0002-0000-0000-000004000000}">
          <x14:formula1>
            <xm:f>'2023-24 Crs Contact'!$A:$A</xm:f>
          </x14:formula1>
          <xm:sqref>E11:E24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CE4CC-CBA7-44C4-8323-9A8AFC2789DE}">
  <dimension ref="A1:C2483"/>
  <sheetViews>
    <sheetView zoomScale="160" zoomScaleNormal="160" workbookViewId="0">
      <pane ySplit="1" topLeftCell="A2464" activePane="bottomLeft" state="frozen"/>
      <selection pane="bottomLeft" activeCell="B484" sqref="B484"/>
    </sheetView>
  </sheetViews>
  <sheetFormatPr defaultRowHeight="15" x14ac:dyDescent="0.25"/>
  <cols>
    <col min="1" max="2" width="20.42578125" customWidth="1"/>
  </cols>
  <sheetData>
    <row r="1" spans="1:2" x14ac:dyDescent="0.25">
      <c r="A1" s="224" t="s">
        <v>3050</v>
      </c>
      <c r="B1" s="224" t="s">
        <v>3051</v>
      </c>
    </row>
    <row r="2" spans="1:2" x14ac:dyDescent="0.25">
      <c r="A2" s="3" t="s">
        <v>132</v>
      </c>
      <c r="B2" s="226">
        <v>1.3333333333333333</v>
      </c>
    </row>
    <row r="3" spans="1:2" x14ac:dyDescent="0.25">
      <c r="A3" s="3" t="s">
        <v>136</v>
      </c>
      <c r="B3" s="226">
        <v>1.3333333333333333</v>
      </c>
    </row>
    <row r="4" spans="1:2" x14ac:dyDescent="0.25">
      <c r="A4" s="3" t="s">
        <v>141</v>
      </c>
      <c r="B4" s="226">
        <v>2.6666666666666665</v>
      </c>
    </row>
    <row r="5" spans="1:2" x14ac:dyDescent="0.25">
      <c r="A5" s="3" t="s">
        <v>145</v>
      </c>
      <c r="B5" s="226">
        <v>1.8666666666666665</v>
      </c>
    </row>
    <row r="6" spans="1:2" x14ac:dyDescent="0.25">
      <c r="A6" s="3" t="s">
        <v>150</v>
      </c>
      <c r="B6" s="225">
        <v>0.79999999999999993</v>
      </c>
    </row>
    <row r="7" spans="1:2" x14ac:dyDescent="0.25">
      <c r="A7" s="3" t="s">
        <v>155</v>
      </c>
      <c r="B7" s="226">
        <v>1.3333333333333333</v>
      </c>
    </row>
    <row r="8" spans="1:2" x14ac:dyDescent="0.25">
      <c r="A8" s="3" t="s">
        <v>159</v>
      </c>
      <c r="B8" s="226">
        <v>1.3333333333333333</v>
      </c>
    </row>
    <row r="9" spans="1:2" x14ac:dyDescent="0.25">
      <c r="A9" s="3" t="s">
        <v>164</v>
      </c>
      <c r="B9" s="226">
        <v>2.6666666666666665</v>
      </c>
    </row>
    <row r="10" spans="1:2" x14ac:dyDescent="0.25">
      <c r="A10" s="3" t="s">
        <v>169</v>
      </c>
      <c r="B10" s="226">
        <v>2.6666666666666665</v>
      </c>
    </row>
    <row r="11" spans="1:2" x14ac:dyDescent="0.25">
      <c r="A11" s="3" t="s">
        <v>173</v>
      </c>
      <c r="B11" s="226">
        <v>1.8666666666666665</v>
      </c>
    </row>
    <row r="12" spans="1:2" x14ac:dyDescent="0.25">
      <c r="A12" s="3" t="s">
        <v>177</v>
      </c>
      <c r="B12" s="225">
        <v>0.79999999999999993</v>
      </c>
    </row>
    <row r="13" spans="1:2" x14ac:dyDescent="0.25">
      <c r="A13" s="3" t="s">
        <v>181</v>
      </c>
      <c r="B13" s="226">
        <v>1.3333333333333333</v>
      </c>
    </row>
    <row r="14" spans="1:2" x14ac:dyDescent="0.25">
      <c r="A14" s="3" t="s">
        <v>185</v>
      </c>
      <c r="B14" s="226">
        <v>1.3333333333333333</v>
      </c>
    </row>
    <row r="15" spans="1:2" x14ac:dyDescent="0.25">
      <c r="A15" s="3" t="s">
        <v>189</v>
      </c>
      <c r="B15" s="226">
        <v>2.6666666666666665</v>
      </c>
    </row>
    <row r="16" spans="1:2" x14ac:dyDescent="0.25">
      <c r="A16" s="3" t="s">
        <v>193</v>
      </c>
      <c r="B16" s="226">
        <v>2.6666666666666665</v>
      </c>
    </row>
    <row r="17" spans="1:2" x14ac:dyDescent="0.25">
      <c r="A17" s="3" t="s">
        <v>196</v>
      </c>
      <c r="B17" s="226">
        <v>1.8666666666666665</v>
      </c>
    </row>
    <row r="18" spans="1:2" x14ac:dyDescent="0.25">
      <c r="A18" s="3" t="s">
        <v>199</v>
      </c>
      <c r="B18" s="225">
        <v>0.79999999999999993</v>
      </c>
    </row>
    <row r="19" spans="1:2" x14ac:dyDescent="0.25">
      <c r="A19" s="3" t="s">
        <v>202</v>
      </c>
      <c r="B19" s="226">
        <v>1.3333333333333333</v>
      </c>
    </row>
    <row r="20" spans="1:2" x14ac:dyDescent="0.25">
      <c r="A20" s="3" t="s">
        <v>204</v>
      </c>
      <c r="B20" s="226">
        <v>1.3333333333333333</v>
      </c>
    </row>
    <row r="21" spans="1:2" x14ac:dyDescent="0.25">
      <c r="A21" s="3" t="s">
        <v>206</v>
      </c>
      <c r="B21" s="226">
        <v>2.6666666666666665</v>
      </c>
    </row>
    <row r="22" spans="1:2" x14ac:dyDescent="0.25">
      <c r="A22" s="3" t="s">
        <v>211</v>
      </c>
      <c r="B22" s="226">
        <v>1.8666666666666665</v>
      </c>
    </row>
    <row r="23" spans="1:2" x14ac:dyDescent="0.25">
      <c r="A23" s="3" t="s">
        <v>213</v>
      </c>
      <c r="B23" s="225">
        <v>0.79999999999999993</v>
      </c>
    </row>
    <row r="24" spans="1:2" x14ac:dyDescent="0.25">
      <c r="A24" s="3" t="s">
        <v>215</v>
      </c>
      <c r="B24" s="226">
        <v>1.3333333333333333</v>
      </c>
    </row>
    <row r="25" spans="1:2" x14ac:dyDescent="0.25">
      <c r="A25" s="3" t="s">
        <v>217</v>
      </c>
      <c r="B25" s="226">
        <v>1.3333333333333333</v>
      </c>
    </row>
    <row r="26" spans="1:2" x14ac:dyDescent="0.25">
      <c r="A26" s="3" t="s">
        <v>219</v>
      </c>
      <c r="B26" s="226">
        <v>2.6666666666666665</v>
      </c>
    </row>
    <row r="27" spans="1:2" x14ac:dyDescent="0.25">
      <c r="A27" s="3" t="s">
        <v>221</v>
      </c>
      <c r="B27" s="226">
        <v>2.6666666666666665</v>
      </c>
    </row>
    <row r="28" spans="1:2" x14ac:dyDescent="0.25">
      <c r="A28" s="3" t="s">
        <v>223</v>
      </c>
      <c r="B28" s="226">
        <v>1.8666666666666665</v>
      </c>
    </row>
    <row r="29" spans="1:2" x14ac:dyDescent="0.25">
      <c r="A29" s="3" t="s">
        <v>225</v>
      </c>
      <c r="B29" s="225">
        <v>0.79999999999999993</v>
      </c>
    </row>
    <row r="30" spans="1:2" x14ac:dyDescent="0.25">
      <c r="A30" s="3" t="s">
        <v>227</v>
      </c>
      <c r="B30" s="226">
        <v>1.3333333333333333</v>
      </c>
    </row>
    <row r="31" spans="1:2" x14ac:dyDescent="0.25">
      <c r="A31" s="3" t="s">
        <v>229</v>
      </c>
      <c r="B31" s="226">
        <v>1.3333333333333333</v>
      </c>
    </row>
    <row r="32" spans="1:2" x14ac:dyDescent="0.25">
      <c r="A32" s="3" t="s">
        <v>231</v>
      </c>
      <c r="B32" s="226">
        <v>2.6666666666666665</v>
      </c>
    </row>
    <row r="33" spans="1:2" x14ac:dyDescent="0.25">
      <c r="A33" s="3" t="s">
        <v>233</v>
      </c>
      <c r="B33" s="226">
        <v>2.6666666666666665</v>
      </c>
    </row>
    <row r="34" spans="1:2" x14ac:dyDescent="0.25">
      <c r="A34" s="3" t="s">
        <v>236</v>
      </c>
      <c r="B34" s="226">
        <v>1.8666666666666665</v>
      </c>
    </row>
    <row r="35" spans="1:2" x14ac:dyDescent="0.25">
      <c r="A35" s="3" t="s">
        <v>238</v>
      </c>
      <c r="B35" s="225">
        <v>0.79999999999999993</v>
      </c>
    </row>
    <row r="36" spans="1:2" x14ac:dyDescent="0.25">
      <c r="A36" s="3" t="s">
        <v>240</v>
      </c>
      <c r="B36" s="226">
        <v>1.3333333333333333</v>
      </c>
    </row>
    <row r="37" spans="1:2" x14ac:dyDescent="0.25">
      <c r="A37" s="3" t="s">
        <v>242</v>
      </c>
      <c r="B37" s="226">
        <v>1.3333333333333333</v>
      </c>
    </row>
    <row r="38" spans="1:2" x14ac:dyDescent="0.25">
      <c r="A38" s="3" t="s">
        <v>244</v>
      </c>
      <c r="B38" s="226">
        <v>2.6666666666666665</v>
      </c>
    </row>
    <row r="39" spans="1:2" x14ac:dyDescent="0.25">
      <c r="A39" s="3" t="s">
        <v>246</v>
      </c>
      <c r="B39" s="226">
        <v>2.6666666666666665</v>
      </c>
    </row>
    <row r="40" spans="1:2" x14ac:dyDescent="0.25">
      <c r="A40" s="3" t="s">
        <v>248</v>
      </c>
      <c r="B40" s="226">
        <v>1.8666666666666665</v>
      </c>
    </row>
    <row r="41" spans="1:2" x14ac:dyDescent="0.25">
      <c r="A41" s="3" t="s">
        <v>250</v>
      </c>
      <c r="B41" s="225">
        <v>0.79999999999999993</v>
      </c>
    </row>
    <row r="42" spans="1:2" x14ac:dyDescent="0.25">
      <c r="A42" s="3" t="s">
        <v>252</v>
      </c>
      <c r="B42" s="226">
        <v>1.3333333333333333</v>
      </c>
    </row>
    <row r="43" spans="1:2" x14ac:dyDescent="0.25">
      <c r="A43" s="3" t="s">
        <v>254</v>
      </c>
      <c r="B43" s="226">
        <v>1.3333333333333333</v>
      </c>
    </row>
    <row r="44" spans="1:2" x14ac:dyDescent="0.25">
      <c r="A44" s="3" t="s">
        <v>256</v>
      </c>
      <c r="B44" s="226">
        <v>2.6666666666666665</v>
      </c>
    </row>
    <row r="45" spans="1:2" x14ac:dyDescent="0.25">
      <c r="A45" s="3" t="s">
        <v>258</v>
      </c>
      <c r="B45" s="226">
        <v>2.6666666666666665</v>
      </c>
    </row>
    <row r="46" spans="1:2" x14ac:dyDescent="0.25">
      <c r="A46" s="3" t="s">
        <v>260</v>
      </c>
      <c r="B46" s="226">
        <v>1.8666666666666665</v>
      </c>
    </row>
    <row r="47" spans="1:2" x14ac:dyDescent="0.25">
      <c r="A47" s="3" t="s">
        <v>262</v>
      </c>
      <c r="B47" s="225">
        <v>0.79999999999999993</v>
      </c>
    </row>
    <row r="48" spans="1:2" x14ac:dyDescent="0.25">
      <c r="A48" s="3" t="s">
        <v>264</v>
      </c>
      <c r="B48" s="226">
        <v>1.3333333333333333</v>
      </c>
    </row>
    <row r="49" spans="1:2" x14ac:dyDescent="0.25">
      <c r="A49" s="3" t="s">
        <v>266</v>
      </c>
      <c r="B49" s="226">
        <v>1.3333333333333333</v>
      </c>
    </row>
    <row r="50" spans="1:2" x14ac:dyDescent="0.25">
      <c r="A50" s="3" t="s">
        <v>268</v>
      </c>
      <c r="B50" s="226">
        <v>2.6666666666666665</v>
      </c>
    </row>
    <row r="51" spans="1:2" x14ac:dyDescent="0.25">
      <c r="A51" s="3" t="s">
        <v>270</v>
      </c>
      <c r="B51" s="226">
        <v>2.6666666666666665</v>
      </c>
    </row>
    <row r="52" spans="1:2" x14ac:dyDescent="0.25">
      <c r="A52" s="3" t="s">
        <v>272</v>
      </c>
      <c r="B52" s="226">
        <v>1.8666666666666665</v>
      </c>
    </row>
    <row r="53" spans="1:2" x14ac:dyDescent="0.25">
      <c r="A53" s="3" t="s">
        <v>274</v>
      </c>
      <c r="B53" s="225">
        <v>0.79999999999999993</v>
      </c>
    </row>
    <row r="54" spans="1:2" x14ac:dyDescent="0.25">
      <c r="A54" s="3" t="s">
        <v>276</v>
      </c>
      <c r="B54" s="226">
        <v>1.3333333333333333</v>
      </c>
    </row>
    <row r="55" spans="1:2" x14ac:dyDescent="0.25">
      <c r="A55" s="3" t="s">
        <v>278</v>
      </c>
      <c r="B55" s="226">
        <v>1.3333333333333333</v>
      </c>
    </row>
    <row r="56" spans="1:2" x14ac:dyDescent="0.25">
      <c r="A56" s="3" t="s">
        <v>280</v>
      </c>
      <c r="B56" s="226">
        <v>2.6666666666666665</v>
      </c>
    </row>
    <row r="57" spans="1:2" x14ac:dyDescent="0.25">
      <c r="A57" s="228" t="s">
        <v>3280</v>
      </c>
      <c r="B57" s="229">
        <v>2.6666666666666665</v>
      </c>
    </row>
    <row r="58" spans="1:2" x14ac:dyDescent="0.25">
      <c r="A58" s="228" t="s">
        <v>3281</v>
      </c>
      <c r="B58" s="229">
        <v>1.8666666666666665</v>
      </c>
    </row>
    <row r="59" spans="1:2" x14ac:dyDescent="0.25">
      <c r="A59" s="228" t="s">
        <v>3282</v>
      </c>
      <c r="B59" s="229">
        <v>0.79999999999999993</v>
      </c>
    </row>
    <row r="60" spans="1:2" x14ac:dyDescent="0.25">
      <c r="A60" s="228" t="s">
        <v>3283</v>
      </c>
      <c r="B60" s="229">
        <v>1.3333333333333333</v>
      </c>
    </row>
    <row r="61" spans="1:2" x14ac:dyDescent="0.25">
      <c r="A61" s="228" t="s">
        <v>3284</v>
      </c>
      <c r="B61" s="229">
        <v>1.3333333333333333</v>
      </c>
    </row>
    <row r="62" spans="1:2" x14ac:dyDescent="0.25">
      <c r="A62" s="228" t="s">
        <v>3285</v>
      </c>
      <c r="B62" s="229">
        <v>2.6666666666666665</v>
      </c>
    </row>
    <row r="63" spans="1:2" x14ac:dyDescent="0.25">
      <c r="A63" s="228" t="s">
        <v>3286</v>
      </c>
      <c r="B63" s="229">
        <v>2.6666666666666665</v>
      </c>
    </row>
    <row r="64" spans="1:2" x14ac:dyDescent="0.25">
      <c r="A64" s="228" t="s">
        <v>3287</v>
      </c>
      <c r="B64" s="229">
        <v>1.8666666666666665</v>
      </c>
    </row>
    <row r="65" spans="1:2" x14ac:dyDescent="0.25">
      <c r="A65" s="228" t="s">
        <v>3288</v>
      </c>
      <c r="B65" s="229">
        <v>0.79999999999999993</v>
      </c>
    </row>
    <row r="66" spans="1:2" x14ac:dyDescent="0.25">
      <c r="A66" s="228" t="s">
        <v>3289</v>
      </c>
      <c r="B66" s="229">
        <v>1.3333333333333333</v>
      </c>
    </row>
    <row r="67" spans="1:2" x14ac:dyDescent="0.25">
      <c r="A67" s="228" t="s">
        <v>3290</v>
      </c>
      <c r="B67" s="229">
        <v>1.3333333333333333</v>
      </c>
    </row>
    <row r="68" spans="1:2" x14ac:dyDescent="0.25">
      <c r="A68" s="228" t="s">
        <v>3291</v>
      </c>
      <c r="B68" s="229">
        <v>2.6666666666666665</v>
      </c>
    </row>
    <row r="69" spans="1:2" x14ac:dyDescent="0.25">
      <c r="A69" s="228" t="s">
        <v>3292</v>
      </c>
      <c r="B69" s="229">
        <v>2.6666666666666665</v>
      </c>
    </row>
    <row r="70" spans="1:2" x14ac:dyDescent="0.25">
      <c r="A70" s="228" t="s">
        <v>3293</v>
      </c>
      <c r="B70" s="229">
        <v>1.8666666666666665</v>
      </c>
    </row>
    <row r="71" spans="1:2" x14ac:dyDescent="0.25">
      <c r="A71" s="228" t="s">
        <v>3294</v>
      </c>
      <c r="B71" s="229">
        <v>0.79999999999999993</v>
      </c>
    </row>
    <row r="72" spans="1:2" x14ac:dyDescent="0.25">
      <c r="A72" s="228" t="s">
        <v>3295</v>
      </c>
      <c r="B72" s="229">
        <v>1.3333333333333333</v>
      </c>
    </row>
    <row r="73" spans="1:2" x14ac:dyDescent="0.25">
      <c r="A73" s="228" t="s">
        <v>3296</v>
      </c>
      <c r="B73" s="229">
        <v>1.3333333333333333</v>
      </c>
    </row>
    <row r="74" spans="1:2" x14ac:dyDescent="0.25">
      <c r="A74" s="228" t="s">
        <v>3297</v>
      </c>
      <c r="B74" s="229">
        <v>2.6666666666666665</v>
      </c>
    </row>
    <row r="75" spans="1:2" x14ac:dyDescent="0.25">
      <c r="A75" s="3" t="s">
        <v>282</v>
      </c>
      <c r="B75" s="226">
        <v>1.875</v>
      </c>
    </row>
    <row r="76" spans="1:2" x14ac:dyDescent="0.25">
      <c r="A76" s="3" t="s">
        <v>284</v>
      </c>
      <c r="B76" s="226">
        <v>1.875</v>
      </c>
    </row>
    <row r="77" spans="1:2" x14ac:dyDescent="0.25">
      <c r="A77" s="3" t="s">
        <v>286</v>
      </c>
      <c r="B77" s="226">
        <v>1.875</v>
      </c>
    </row>
    <row r="78" spans="1:2" x14ac:dyDescent="0.25">
      <c r="A78" s="3" t="s">
        <v>288</v>
      </c>
      <c r="B78" s="226">
        <v>2.5</v>
      </c>
    </row>
    <row r="79" spans="1:2" x14ac:dyDescent="0.25">
      <c r="A79" s="3" t="s">
        <v>290</v>
      </c>
      <c r="B79" s="226">
        <v>1.875</v>
      </c>
    </row>
    <row r="80" spans="1:2" x14ac:dyDescent="0.25">
      <c r="A80" s="3" t="s">
        <v>292</v>
      </c>
      <c r="B80" s="226">
        <v>1.875</v>
      </c>
    </row>
    <row r="81" spans="1:2" x14ac:dyDescent="0.25">
      <c r="A81" s="3" t="s">
        <v>3052</v>
      </c>
      <c r="B81" s="226">
        <v>5.208333333333333</v>
      </c>
    </row>
    <row r="82" spans="1:2" x14ac:dyDescent="0.25">
      <c r="A82" s="3" t="s">
        <v>3053</v>
      </c>
      <c r="B82" s="226">
        <v>5.208333333333333</v>
      </c>
    </row>
    <row r="83" spans="1:2" x14ac:dyDescent="0.25">
      <c r="A83" s="3" t="s">
        <v>294</v>
      </c>
      <c r="B83" s="226">
        <v>5.208333333333333</v>
      </c>
    </row>
    <row r="84" spans="1:2" x14ac:dyDescent="0.25">
      <c r="A84" s="3" t="s">
        <v>296</v>
      </c>
      <c r="B84" s="226">
        <v>5.208333333333333</v>
      </c>
    </row>
    <row r="85" spans="1:2" x14ac:dyDescent="0.25">
      <c r="A85" s="3" t="s">
        <v>298</v>
      </c>
      <c r="B85" s="226">
        <v>5.208333333333333</v>
      </c>
    </row>
    <row r="86" spans="1:2" x14ac:dyDescent="0.25">
      <c r="A86" s="3" t="s">
        <v>300</v>
      </c>
      <c r="B86" s="226">
        <v>5.208333333333333</v>
      </c>
    </row>
    <row r="87" spans="1:2" x14ac:dyDescent="0.25">
      <c r="A87" s="3" t="s">
        <v>3054</v>
      </c>
      <c r="B87" s="226">
        <v>5.208333333333333</v>
      </c>
    </row>
    <row r="88" spans="1:2" x14ac:dyDescent="0.25">
      <c r="A88" s="3" t="s">
        <v>3055</v>
      </c>
      <c r="B88" s="226">
        <v>5.208333333333333</v>
      </c>
    </row>
    <row r="89" spans="1:2" x14ac:dyDescent="0.25">
      <c r="A89" s="3" t="s">
        <v>3056</v>
      </c>
      <c r="B89" s="226">
        <v>5.208333333333333</v>
      </c>
    </row>
    <row r="90" spans="1:2" x14ac:dyDescent="0.25">
      <c r="A90" s="3" t="s">
        <v>3057</v>
      </c>
      <c r="B90" s="226">
        <v>5.208333333333333</v>
      </c>
    </row>
    <row r="91" spans="1:2" x14ac:dyDescent="0.25">
      <c r="A91" s="3" t="s">
        <v>3058</v>
      </c>
      <c r="B91" s="226">
        <v>7.291666666666667</v>
      </c>
    </row>
    <row r="92" spans="1:2" x14ac:dyDescent="0.25">
      <c r="A92" s="3" t="s">
        <v>3059</v>
      </c>
      <c r="B92" s="226">
        <v>7.291666666666667</v>
      </c>
    </row>
    <row r="93" spans="1:2" x14ac:dyDescent="0.25">
      <c r="A93" s="3" t="s">
        <v>302</v>
      </c>
      <c r="B93" s="226">
        <v>5.208333333333333</v>
      </c>
    </row>
    <row r="94" spans="1:2" x14ac:dyDescent="0.25">
      <c r="A94" s="3" t="s">
        <v>304</v>
      </c>
      <c r="B94" s="226">
        <v>5.208333333333333</v>
      </c>
    </row>
    <row r="95" spans="1:2" x14ac:dyDescent="0.25">
      <c r="A95" s="3" t="s">
        <v>306</v>
      </c>
      <c r="B95" s="226">
        <v>4.875</v>
      </c>
    </row>
    <row r="96" spans="1:2" x14ac:dyDescent="0.25">
      <c r="A96" s="3" t="s">
        <v>308</v>
      </c>
      <c r="B96" s="226">
        <v>4.833333333333333</v>
      </c>
    </row>
    <row r="97" spans="1:2" x14ac:dyDescent="0.25">
      <c r="A97" s="3" t="s">
        <v>310</v>
      </c>
      <c r="B97" s="226">
        <v>4.875</v>
      </c>
    </row>
    <row r="98" spans="1:2" x14ac:dyDescent="0.25">
      <c r="A98" s="3" t="s">
        <v>312</v>
      </c>
      <c r="B98" s="226">
        <v>5.208333333333333</v>
      </c>
    </row>
    <row r="99" spans="1:2" x14ac:dyDescent="0.25">
      <c r="A99" s="3" t="s">
        <v>314</v>
      </c>
      <c r="B99" s="226">
        <v>5.208333333333333</v>
      </c>
    </row>
    <row r="100" spans="1:2" x14ac:dyDescent="0.25">
      <c r="A100" s="3" t="s">
        <v>316</v>
      </c>
      <c r="B100" s="226">
        <v>3.125</v>
      </c>
    </row>
    <row r="101" spans="1:2" x14ac:dyDescent="0.25">
      <c r="A101" s="3" t="s">
        <v>318</v>
      </c>
      <c r="B101" s="226">
        <v>18.75</v>
      </c>
    </row>
    <row r="102" spans="1:2" x14ac:dyDescent="0.25">
      <c r="A102" s="3" t="s">
        <v>320</v>
      </c>
      <c r="B102" s="226">
        <v>1.875</v>
      </c>
    </row>
    <row r="103" spans="1:2" x14ac:dyDescent="0.25">
      <c r="A103" s="3" t="s">
        <v>322</v>
      </c>
      <c r="B103" s="226">
        <v>12.5</v>
      </c>
    </row>
    <row r="104" spans="1:2" x14ac:dyDescent="0.25">
      <c r="A104" s="3" t="s">
        <v>324</v>
      </c>
      <c r="B104" s="226">
        <v>3.75</v>
      </c>
    </row>
    <row r="105" spans="1:2" x14ac:dyDescent="0.25">
      <c r="A105" s="3" t="s">
        <v>326</v>
      </c>
      <c r="B105" s="226">
        <v>3.75</v>
      </c>
    </row>
    <row r="106" spans="1:2" x14ac:dyDescent="0.25">
      <c r="A106" s="3" t="s">
        <v>328</v>
      </c>
      <c r="B106" s="226">
        <v>3.75</v>
      </c>
    </row>
    <row r="107" spans="1:2" x14ac:dyDescent="0.25">
      <c r="A107" s="3" t="s">
        <v>330</v>
      </c>
      <c r="B107" s="226">
        <v>3.75</v>
      </c>
    </row>
    <row r="108" spans="1:2" x14ac:dyDescent="0.25">
      <c r="A108" s="3" t="s">
        <v>3060</v>
      </c>
      <c r="B108" s="226">
        <v>2.5</v>
      </c>
    </row>
    <row r="109" spans="1:2" x14ac:dyDescent="0.25">
      <c r="A109" s="3" t="s">
        <v>3061</v>
      </c>
      <c r="B109" s="226">
        <v>1.875</v>
      </c>
    </row>
    <row r="110" spans="1:2" x14ac:dyDescent="0.25">
      <c r="A110" s="3" t="s">
        <v>3062</v>
      </c>
      <c r="B110" s="226">
        <v>3.75</v>
      </c>
    </row>
    <row r="111" spans="1:2" x14ac:dyDescent="0.25">
      <c r="A111" s="3" t="s">
        <v>3063</v>
      </c>
      <c r="B111" s="226">
        <v>3.75</v>
      </c>
    </row>
    <row r="112" spans="1:2" x14ac:dyDescent="0.25">
      <c r="A112" s="3" t="s">
        <v>336</v>
      </c>
      <c r="B112" s="226">
        <v>3.75</v>
      </c>
    </row>
    <row r="113" spans="1:2" x14ac:dyDescent="0.25">
      <c r="A113" s="3" t="s">
        <v>338</v>
      </c>
      <c r="B113" s="226">
        <v>3.75</v>
      </c>
    </row>
    <row r="114" spans="1:2" x14ac:dyDescent="0.25">
      <c r="A114" s="3" t="s">
        <v>340</v>
      </c>
      <c r="B114" s="225">
        <v>0.625</v>
      </c>
    </row>
    <row r="115" spans="1:2" x14ac:dyDescent="0.25">
      <c r="A115" s="3" t="s">
        <v>342</v>
      </c>
      <c r="B115" s="226">
        <v>3.75</v>
      </c>
    </row>
    <row r="116" spans="1:2" x14ac:dyDescent="0.25">
      <c r="A116" s="3" t="s">
        <v>344</v>
      </c>
      <c r="B116" s="226">
        <v>3.75</v>
      </c>
    </row>
    <row r="117" spans="1:2" x14ac:dyDescent="0.25">
      <c r="A117" s="3" t="s">
        <v>346</v>
      </c>
      <c r="B117" s="226">
        <v>3.75</v>
      </c>
    </row>
    <row r="118" spans="1:2" x14ac:dyDescent="0.25">
      <c r="A118" s="3" t="s">
        <v>348</v>
      </c>
      <c r="B118" s="226">
        <v>3.75</v>
      </c>
    </row>
    <row r="119" spans="1:2" x14ac:dyDescent="0.25">
      <c r="A119" s="3" t="s">
        <v>350</v>
      </c>
      <c r="B119" s="226">
        <v>5</v>
      </c>
    </row>
    <row r="120" spans="1:2" x14ac:dyDescent="0.25">
      <c r="A120" s="3" t="s">
        <v>352</v>
      </c>
      <c r="B120" s="226">
        <v>5</v>
      </c>
    </row>
    <row r="121" spans="1:2" x14ac:dyDescent="0.25">
      <c r="A121" s="3" t="s">
        <v>354</v>
      </c>
      <c r="B121" s="226">
        <v>2.6666666666666665</v>
      </c>
    </row>
    <row r="122" spans="1:2" x14ac:dyDescent="0.25">
      <c r="A122" s="3" t="s">
        <v>356</v>
      </c>
      <c r="B122" s="226">
        <v>1.8666666666666665</v>
      </c>
    </row>
    <row r="123" spans="1:2" x14ac:dyDescent="0.25">
      <c r="A123" s="3" t="s">
        <v>358</v>
      </c>
      <c r="B123" s="225">
        <v>0.79999999999999993</v>
      </c>
    </row>
    <row r="124" spans="1:2" x14ac:dyDescent="0.25">
      <c r="A124" s="3" t="s">
        <v>360</v>
      </c>
      <c r="B124" s="226">
        <v>1.3333333333333333</v>
      </c>
    </row>
    <row r="125" spans="1:2" x14ac:dyDescent="0.25">
      <c r="A125" s="3" t="s">
        <v>362</v>
      </c>
      <c r="B125" s="226">
        <v>1.3333333333333333</v>
      </c>
    </row>
    <row r="126" spans="1:2" x14ac:dyDescent="0.25">
      <c r="A126" s="3" t="s">
        <v>364</v>
      </c>
      <c r="B126" s="226">
        <v>2.6666666666666665</v>
      </c>
    </row>
    <row r="127" spans="1:2" x14ac:dyDescent="0.25">
      <c r="A127" s="3" t="s">
        <v>366</v>
      </c>
      <c r="B127" s="226">
        <v>2.6666666666666665</v>
      </c>
    </row>
    <row r="128" spans="1:2" x14ac:dyDescent="0.25">
      <c r="A128" s="3" t="s">
        <v>368</v>
      </c>
      <c r="B128" s="226">
        <v>1.8666666666666665</v>
      </c>
    </row>
    <row r="129" spans="1:2" x14ac:dyDescent="0.25">
      <c r="A129" s="3" t="s">
        <v>370</v>
      </c>
      <c r="B129" s="225">
        <v>0.79999999999999993</v>
      </c>
    </row>
    <row r="130" spans="1:2" x14ac:dyDescent="0.25">
      <c r="A130" s="3" t="s">
        <v>372</v>
      </c>
      <c r="B130" s="226">
        <v>1.3333333333333333</v>
      </c>
    </row>
    <row r="131" spans="1:2" x14ac:dyDescent="0.25">
      <c r="A131" s="3" t="s">
        <v>374</v>
      </c>
      <c r="B131" s="226">
        <v>1.3333333333333333</v>
      </c>
    </row>
    <row r="132" spans="1:2" x14ac:dyDescent="0.25">
      <c r="A132" s="3" t="s">
        <v>376</v>
      </c>
      <c r="B132" s="226">
        <v>2.6666666666666665</v>
      </c>
    </row>
    <row r="133" spans="1:2" x14ac:dyDescent="0.25">
      <c r="A133" s="3" t="s">
        <v>378</v>
      </c>
      <c r="B133" s="226">
        <v>2.6666666666666665</v>
      </c>
    </row>
    <row r="134" spans="1:2" x14ac:dyDescent="0.25">
      <c r="A134" s="3" t="s">
        <v>380</v>
      </c>
      <c r="B134" s="225">
        <v>0.79999999999999993</v>
      </c>
    </row>
    <row r="135" spans="1:2" x14ac:dyDescent="0.25">
      <c r="A135" s="3" t="s">
        <v>382</v>
      </c>
      <c r="B135" s="225">
        <v>0.79999999999999993</v>
      </c>
    </row>
    <row r="136" spans="1:2" x14ac:dyDescent="0.25">
      <c r="A136" s="3" t="s">
        <v>384</v>
      </c>
      <c r="B136" s="226">
        <v>1.3333333333333333</v>
      </c>
    </row>
    <row r="137" spans="1:2" x14ac:dyDescent="0.25">
      <c r="A137" s="3" t="s">
        <v>386</v>
      </c>
      <c r="B137" s="226">
        <v>1.3333333333333333</v>
      </c>
    </row>
    <row r="138" spans="1:2" x14ac:dyDescent="0.25">
      <c r="A138" s="3" t="s">
        <v>388</v>
      </c>
      <c r="B138" s="226">
        <v>2.6666666666666665</v>
      </c>
    </row>
    <row r="139" spans="1:2" x14ac:dyDescent="0.25">
      <c r="A139" s="3" t="s">
        <v>390</v>
      </c>
      <c r="B139" s="226">
        <v>2.6666666666666665</v>
      </c>
    </row>
    <row r="140" spans="1:2" x14ac:dyDescent="0.25">
      <c r="A140" s="3" t="s">
        <v>392</v>
      </c>
      <c r="B140" s="226">
        <v>1.8666666666666665</v>
      </c>
    </row>
    <row r="141" spans="1:2" x14ac:dyDescent="0.25">
      <c r="A141" s="3" t="s">
        <v>394</v>
      </c>
      <c r="B141" s="225">
        <v>0.79999999999999993</v>
      </c>
    </row>
    <row r="142" spans="1:2" x14ac:dyDescent="0.25">
      <c r="A142" s="3" t="s">
        <v>396</v>
      </c>
      <c r="B142" s="226">
        <v>1.3333333333333333</v>
      </c>
    </row>
    <row r="143" spans="1:2" x14ac:dyDescent="0.25">
      <c r="A143" s="3" t="s">
        <v>398</v>
      </c>
      <c r="B143" s="226">
        <v>1.3333333333333333</v>
      </c>
    </row>
    <row r="144" spans="1:2" x14ac:dyDescent="0.25">
      <c r="A144" s="3" t="s">
        <v>400</v>
      </c>
      <c r="B144" s="226">
        <v>2.6666666666666665</v>
      </c>
    </row>
    <row r="145" spans="1:2" x14ac:dyDescent="0.25">
      <c r="A145" s="3" t="s">
        <v>402</v>
      </c>
      <c r="B145" s="226">
        <v>2.6666666666666665</v>
      </c>
    </row>
    <row r="146" spans="1:2" x14ac:dyDescent="0.25">
      <c r="A146" s="3" t="s">
        <v>404</v>
      </c>
      <c r="B146" s="226">
        <v>1.8666666666666665</v>
      </c>
    </row>
    <row r="147" spans="1:2" x14ac:dyDescent="0.25">
      <c r="A147" s="3" t="s">
        <v>406</v>
      </c>
      <c r="B147" s="225">
        <v>0.79999999999999993</v>
      </c>
    </row>
    <row r="148" spans="1:2" x14ac:dyDescent="0.25">
      <c r="A148" s="3" t="s">
        <v>408</v>
      </c>
      <c r="B148" s="226">
        <v>1.3333333333333333</v>
      </c>
    </row>
    <row r="149" spans="1:2" x14ac:dyDescent="0.25">
      <c r="A149" s="3" t="s">
        <v>410</v>
      </c>
      <c r="B149" s="226">
        <v>1.3333333333333333</v>
      </c>
    </row>
    <row r="150" spans="1:2" x14ac:dyDescent="0.25">
      <c r="A150" s="3" t="s">
        <v>412</v>
      </c>
      <c r="B150" s="226">
        <v>2.6666666666666665</v>
      </c>
    </row>
    <row r="151" spans="1:2" x14ac:dyDescent="0.25">
      <c r="A151" s="3" t="s">
        <v>414</v>
      </c>
      <c r="B151" s="226">
        <v>2.6666666666666665</v>
      </c>
    </row>
    <row r="152" spans="1:2" x14ac:dyDescent="0.25">
      <c r="A152" s="3" t="s">
        <v>416</v>
      </c>
      <c r="B152" s="226">
        <v>1.8666666666666665</v>
      </c>
    </row>
    <row r="153" spans="1:2" x14ac:dyDescent="0.25">
      <c r="A153" s="3" t="s">
        <v>418</v>
      </c>
      <c r="B153" s="225">
        <v>0.79999999999999993</v>
      </c>
    </row>
    <row r="154" spans="1:2" x14ac:dyDescent="0.25">
      <c r="A154" s="3" t="s">
        <v>420</v>
      </c>
      <c r="B154" s="226">
        <v>1.3333333333333333</v>
      </c>
    </row>
    <row r="155" spans="1:2" x14ac:dyDescent="0.25">
      <c r="A155" s="3" t="s">
        <v>422</v>
      </c>
      <c r="B155" s="226">
        <v>1.3333333333333333</v>
      </c>
    </row>
    <row r="156" spans="1:2" x14ac:dyDescent="0.25">
      <c r="A156" s="3" t="s">
        <v>424</v>
      </c>
      <c r="B156" s="226">
        <v>2.6666666666666665</v>
      </c>
    </row>
    <row r="157" spans="1:2" x14ac:dyDescent="0.25">
      <c r="A157" s="3" t="s">
        <v>426</v>
      </c>
      <c r="B157" s="226">
        <v>2.6666666666666665</v>
      </c>
    </row>
    <row r="158" spans="1:2" x14ac:dyDescent="0.25">
      <c r="A158" s="3" t="s">
        <v>428</v>
      </c>
      <c r="B158" s="226">
        <v>1.8666666666666665</v>
      </c>
    </row>
    <row r="159" spans="1:2" x14ac:dyDescent="0.25">
      <c r="A159" s="3" t="s">
        <v>430</v>
      </c>
      <c r="B159" s="225">
        <v>0.79999999999999993</v>
      </c>
    </row>
    <row r="160" spans="1:2" x14ac:dyDescent="0.25">
      <c r="A160" s="3" t="s">
        <v>432</v>
      </c>
      <c r="B160" s="226">
        <v>1.3333333333333333</v>
      </c>
    </row>
    <row r="161" spans="1:2" x14ac:dyDescent="0.25">
      <c r="A161" s="3" t="s">
        <v>434</v>
      </c>
      <c r="B161" s="226">
        <v>1.3333333333333333</v>
      </c>
    </row>
    <row r="162" spans="1:2" x14ac:dyDescent="0.25">
      <c r="A162" s="3" t="s">
        <v>436</v>
      </c>
      <c r="B162" s="226">
        <v>2.6666666666666665</v>
      </c>
    </row>
    <row r="163" spans="1:2" x14ac:dyDescent="0.25">
      <c r="A163" s="3" t="s">
        <v>438</v>
      </c>
      <c r="B163" s="226">
        <v>2.6666666666666665</v>
      </c>
    </row>
    <row r="164" spans="1:2" x14ac:dyDescent="0.25">
      <c r="A164" s="3" t="s">
        <v>440</v>
      </c>
      <c r="B164" s="226">
        <v>1.8666666666666665</v>
      </c>
    </row>
    <row r="165" spans="1:2" x14ac:dyDescent="0.25">
      <c r="A165" s="3" t="s">
        <v>442</v>
      </c>
      <c r="B165" s="225">
        <v>0.79999999999999993</v>
      </c>
    </row>
    <row r="166" spans="1:2" x14ac:dyDescent="0.25">
      <c r="A166" s="3" t="s">
        <v>444</v>
      </c>
      <c r="B166" s="226">
        <v>1.3333333333333333</v>
      </c>
    </row>
    <row r="167" spans="1:2" x14ac:dyDescent="0.25">
      <c r="A167" s="3" t="s">
        <v>446</v>
      </c>
      <c r="B167" s="226">
        <v>1.3333333333333333</v>
      </c>
    </row>
    <row r="168" spans="1:2" x14ac:dyDescent="0.25">
      <c r="A168" s="3" t="s">
        <v>448</v>
      </c>
      <c r="B168" s="226">
        <v>2.6666666666666665</v>
      </c>
    </row>
    <row r="169" spans="1:2" x14ac:dyDescent="0.25">
      <c r="A169" s="3" t="s">
        <v>450</v>
      </c>
      <c r="B169" s="226">
        <v>2.6666666666666665</v>
      </c>
    </row>
    <row r="170" spans="1:2" x14ac:dyDescent="0.25">
      <c r="A170" s="3" t="s">
        <v>452</v>
      </c>
      <c r="B170" s="226">
        <v>1.8666666666666665</v>
      </c>
    </row>
    <row r="171" spans="1:2" x14ac:dyDescent="0.25">
      <c r="A171" s="3" t="s">
        <v>454</v>
      </c>
      <c r="B171" s="225">
        <v>0.79999999999999993</v>
      </c>
    </row>
    <row r="172" spans="1:2" x14ac:dyDescent="0.25">
      <c r="A172" s="3" t="s">
        <v>456</v>
      </c>
      <c r="B172" s="226">
        <v>1.3333333333333333</v>
      </c>
    </row>
    <row r="173" spans="1:2" x14ac:dyDescent="0.25">
      <c r="A173" s="3" t="s">
        <v>458</v>
      </c>
      <c r="B173" s="226">
        <v>1.3333333333333333</v>
      </c>
    </row>
    <row r="174" spans="1:2" x14ac:dyDescent="0.25">
      <c r="A174" s="3" t="s">
        <v>460</v>
      </c>
      <c r="B174" s="226">
        <v>2.6666666666666665</v>
      </c>
    </row>
    <row r="175" spans="1:2" x14ac:dyDescent="0.25">
      <c r="A175" s="3" t="s">
        <v>462</v>
      </c>
      <c r="B175" s="226">
        <v>2.6666666666666665</v>
      </c>
    </row>
    <row r="176" spans="1:2" x14ac:dyDescent="0.25">
      <c r="A176" s="3" t="s">
        <v>464</v>
      </c>
      <c r="B176" s="226">
        <v>1.8666666666666665</v>
      </c>
    </row>
    <row r="177" spans="1:2" x14ac:dyDescent="0.25">
      <c r="A177" s="3" t="s">
        <v>466</v>
      </c>
      <c r="B177" s="225">
        <v>0.79999999999999993</v>
      </c>
    </row>
    <row r="178" spans="1:2" x14ac:dyDescent="0.25">
      <c r="A178" s="3" t="s">
        <v>468</v>
      </c>
      <c r="B178" s="226">
        <v>1.3333333333333333</v>
      </c>
    </row>
    <row r="179" spans="1:2" x14ac:dyDescent="0.25">
      <c r="A179" s="3" t="s">
        <v>470</v>
      </c>
      <c r="B179" s="226">
        <v>1.3333333333333333</v>
      </c>
    </row>
    <row r="180" spans="1:2" x14ac:dyDescent="0.25">
      <c r="A180" s="3" t="s">
        <v>472</v>
      </c>
      <c r="B180" s="226">
        <v>2.6666666666666665</v>
      </c>
    </row>
    <row r="181" spans="1:2" x14ac:dyDescent="0.25">
      <c r="A181" s="3" t="s">
        <v>474</v>
      </c>
      <c r="B181" s="226">
        <v>2.6666666666666665</v>
      </c>
    </row>
    <row r="182" spans="1:2" x14ac:dyDescent="0.25">
      <c r="A182" s="3" t="s">
        <v>476</v>
      </c>
      <c r="B182" s="226">
        <v>1.8666666666666665</v>
      </c>
    </row>
    <row r="183" spans="1:2" x14ac:dyDescent="0.25">
      <c r="A183" s="3" t="s">
        <v>478</v>
      </c>
      <c r="B183" s="225">
        <v>0.79999999999999993</v>
      </c>
    </row>
    <row r="184" spans="1:2" x14ac:dyDescent="0.25">
      <c r="A184" s="3" t="s">
        <v>480</v>
      </c>
      <c r="B184" s="226">
        <v>1.3333333333333333</v>
      </c>
    </row>
    <row r="185" spans="1:2" x14ac:dyDescent="0.25">
      <c r="A185" s="3" t="s">
        <v>482</v>
      </c>
      <c r="B185" s="226">
        <v>1.3333333333333333</v>
      </c>
    </row>
    <row r="186" spans="1:2" x14ac:dyDescent="0.25">
      <c r="A186" s="3" t="s">
        <v>484</v>
      </c>
      <c r="B186" s="226">
        <v>2.6666666666666665</v>
      </c>
    </row>
    <row r="187" spans="1:2" x14ac:dyDescent="0.25">
      <c r="A187" s="3" t="s">
        <v>486</v>
      </c>
      <c r="B187" s="226">
        <v>2.6666666666666665</v>
      </c>
    </row>
    <row r="188" spans="1:2" x14ac:dyDescent="0.25">
      <c r="A188" s="3" t="s">
        <v>488</v>
      </c>
      <c r="B188" s="226">
        <v>1.8666666666666665</v>
      </c>
    </row>
    <row r="189" spans="1:2" x14ac:dyDescent="0.25">
      <c r="A189" s="3" t="s">
        <v>490</v>
      </c>
      <c r="B189" s="225">
        <v>0.79999999999999993</v>
      </c>
    </row>
    <row r="190" spans="1:2" x14ac:dyDescent="0.25">
      <c r="A190" s="3" t="s">
        <v>492</v>
      </c>
      <c r="B190" s="226">
        <v>1.3333333333333333</v>
      </c>
    </row>
    <row r="191" spans="1:2" x14ac:dyDescent="0.25">
      <c r="A191" s="3" t="s">
        <v>494</v>
      </c>
      <c r="B191" s="226">
        <v>1.3333333333333333</v>
      </c>
    </row>
    <row r="192" spans="1:2" x14ac:dyDescent="0.25">
      <c r="A192" s="3" t="s">
        <v>496</v>
      </c>
      <c r="B192" s="226">
        <v>2.6666666666666665</v>
      </c>
    </row>
    <row r="193" spans="1:2" x14ac:dyDescent="0.25">
      <c r="A193" s="3" t="s">
        <v>498</v>
      </c>
      <c r="B193" s="226">
        <v>2.6666666666666665</v>
      </c>
    </row>
    <row r="194" spans="1:2" x14ac:dyDescent="0.25">
      <c r="A194" s="3" t="s">
        <v>500</v>
      </c>
      <c r="B194" s="226">
        <v>1.8666666666666665</v>
      </c>
    </row>
    <row r="195" spans="1:2" x14ac:dyDescent="0.25">
      <c r="A195" s="3" t="s">
        <v>502</v>
      </c>
      <c r="B195" s="225">
        <v>0.79999999999999993</v>
      </c>
    </row>
    <row r="196" spans="1:2" x14ac:dyDescent="0.25">
      <c r="A196" s="3" t="s">
        <v>504</v>
      </c>
      <c r="B196" s="226">
        <v>1.3333333333333333</v>
      </c>
    </row>
    <row r="197" spans="1:2" x14ac:dyDescent="0.25">
      <c r="A197" s="3" t="s">
        <v>506</v>
      </c>
      <c r="B197" s="226">
        <v>1.3333333333333333</v>
      </c>
    </row>
    <row r="198" spans="1:2" x14ac:dyDescent="0.25">
      <c r="A198" s="3" t="s">
        <v>508</v>
      </c>
      <c r="B198" s="226">
        <v>2.6666666666666665</v>
      </c>
    </row>
    <row r="199" spans="1:2" x14ac:dyDescent="0.25">
      <c r="A199" s="3" t="s">
        <v>510</v>
      </c>
      <c r="B199" s="226">
        <v>1.8666666666666665</v>
      </c>
    </row>
    <row r="200" spans="1:2" x14ac:dyDescent="0.25">
      <c r="A200" s="3" t="s">
        <v>512</v>
      </c>
      <c r="B200" s="226">
        <v>1.8666666666666665</v>
      </c>
    </row>
    <row r="201" spans="1:2" x14ac:dyDescent="0.25">
      <c r="A201" s="3" t="s">
        <v>514</v>
      </c>
      <c r="B201" s="225">
        <v>0.79999999999999993</v>
      </c>
    </row>
    <row r="202" spans="1:2" x14ac:dyDescent="0.25">
      <c r="A202" s="3" t="s">
        <v>516</v>
      </c>
      <c r="B202" s="226">
        <v>1.3333333333333333</v>
      </c>
    </row>
    <row r="203" spans="1:2" x14ac:dyDescent="0.25">
      <c r="A203" s="3" t="s">
        <v>518</v>
      </c>
      <c r="B203" s="226">
        <v>1.3333333333333333</v>
      </c>
    </row>
    <row r="204" spans="1:2" x14ac:dyDescent="0.25">
      <c r="A204" s="3" t="s">
        <v>520</v>
      </c>
      <c r="B204" s="226">
        <v>2.6666666666666665</v>
      </c>
    </row>
    <row r="205" spans="1:2" x14ac:dyDescent="0.25">
      <c r="A205" s="3" t="s">
        <v>522</v>
      </c>
      <c r="B205" s="226">
        <v>2.6666666666666665</v>
      </c>
    </row>
    <row r="206" spans="1:2" x14ac:dyDescent="0.25">
      <c r="A206" s="3" t="s">
        <v>524</v>
      </c>
      <c r="B206" s="226">
        <v>1.8666666666666665</v>
      </c>
    </row>
    <row r="207" spans="1:2" x14ac:dyDescent="0.25">
      <c r="A207" s="3" t="s">
        <v>526</v>
      </c>
      <c r="B207" s="225">
        <v>0.79999999999999993</v>
      </c>
    </row>
    <row r="208" spans="1:2" x14ac:dyDescent="0.25">
      <c r="A208" s="3" t="s">
        <v>528</v>
      </c>
      <c r="B208" s="226">
        <v>1.3333333333333333</v>
      </c>
    </row>
    <row r="209" spans="1:2" x14ac:dyDescent="0.25">
      <c r="A209" s="3" t="s">
        <v>530</v>
      </c>
      <c r="B209" s="226">
        <v>1.3333333333333333</v>
      </c>
    </row>
    <row r="210" spans="1:2" x14ac:dyDescent="0.25">
      <c r="A210" s="3" t="s">
        <v>532</v>
      </c>
      <c r="B210" s="226">
        <v>2.6666666666666665</v>
      </c>
    </row>
    <row r="211" spans="1:2" x14ac:dyDescent="0.25">
      <c r="A211" s="3" t="s">
        <v>534</v>
      </c>
      <c r="B211" s="226">
        <v>2.6666666666666665</v>
      </c>
    </row>
    <row r="212" spans="1:2" x14ac:dyDescent="0.25">
      <c r="A212" s="3" t="s">
        <v>536</v>
      </c>
      <c r="B212" s="226">
        <v>1.8666666666666665</v>
      </c>
    </row>
    <row r="213" spans="1:2" x14ac:dyDescent="0.25">
      <c r="A213" s="3" t="s">
        <v>538</v>
      </c>
      <c r="B213" s="225">
        <v>0.79999999999999993</v>
      </c>
    </row>
    <row r="214" spans="1:2" x14ac:dyDescent="0.25">
      <c r="A214" s="3" t="s">
        <v>540</v>
      </c>
      <c r="B214" s="226">
        <v>1.3333333333333333</v>
      </c>
    </row>
    <row r="215" spans="1:2" x14ac:dyDescent="0.25">
      <c r="A215" s="3" t="s">
        <v>542</v>
      </c>
      <c r="B215" s="226">
        <v>1.3333333333333333</v>
      </c>
    </row>
    <row r="216" spans="1:2" x14ac:dyDescent="0.25">
      <c r="A216" s="3" t="s">
        <v>544</v>
      </c>
      <c r="B216" s="226">
        <v>2.6666666666666665</v>
      </c>
    </row>
    <row r="217" spans="1:2" x14ac:dyDescent="0.25">
      <c r="A217" s="3" t="s">
        <v>546</v>
      </c>
      <c r="B217" s="226">
        <v>2.6666666666666665</v>
      </c>
    </row>
    <row r="218" spans="1:2" x14ac:dyDescent="0.25">
      <c r="A218" s="3" t="s">
        <v>548</v>
      </c>
      <c r="B218" s="226">
        <v>1.8666666666666665</v>
      </c>
    </row>
    <row r="219" spans="1:2" x14ac:dyDescent="0.25">
      <c r="A219" s="3" t="s">
        <v>550</v>
      </c>
      <c r="B219" s="225">
        <v>0.79999999999999993</v>
      </c>
    </row>
    <row r="220" spans="1:2" x14ac:dyDescent="0.25">
      <c r="A220" s="3" t="s">
        <v>552</v>
      </c>
      <c r="B220" s="226">
        <v>1.3333333333333333</v>
      </c>
    </row>
    <row r="221" spans="1:2" x14ac:dyDescent="0.25">
      <c r="A221" s="3" t="s">
        <v>554</v>
      </c>
      <c r="B221" s="226">
        <v>2.6666666666666665</v>
      </c>
    </row>
    <row r="222" spans="1:2" x14ac:dyDescent="0.25">
      <c r="A222" s="3" t="s">
        <v>556</v>
      </c>
      <c r="B222" s="226">
        <v>2.6666666666666665</v>
      </c>
    </row>
    <row r="223" spans="1:2" x14ac:dyDescent="0.25">
      <c r="A223" s="3" t="s">
        <v>558</v>
      </c>
      <c r="B223" s="226">
        <v>1.8666666666666665</v>
      </c>
    </row>
    <row r="224" spans="1:2" x14ac:dyDescent="0.25">
      <c r="A224" s="3" t="s">
        <v>560</v>
      </c>
      <c r="B224" s="225">
        <v>0.79999999999999993</v>
      </c>
    </row>
    <row r="225" spans="1:2" x14ac:dyDescent="0.25">
      <c r="A225" s="3" t="s">
        <v>562</v>
      </c>
      <c r="B225" s="226">
        <v>1.3333333333333333</v>
      </c>
    </row>
    <row r="226" spans="1:2" x14ac:dyDescent="0.25">
      <c r="A226" s="3" t="s">
        <v>564</v>
      </c>
      <c r="B226" s="226">
        <v>1.3333333333333333</v>
      </c>
    </row>
    <row r="227" spans="1:2" x14ac:dyDescent="0.25">
      <c r="A227" s="3" t="s">
        <v>566</v>
      </c>
      <c r="B227" s="226">
        <v>2.6666666666666665</v>
      </c>
    </row>
    <row r="228" spans="1:2" x14ac:dyDescent="0.25">
      <c r="A228" s="3" t="s">
        <v>568</v>
      </c>
      <c r="B228" s="226">
        <v>2.6666666666666665</v>
      </c>
    </row>
    <row r="229" spans="1:2" x14ac:dyDescent="0.25">
      <c r="A229" s="3" t="s">
        <v>570</v>
      </c>
      <c r="B229" s="226">
        <v>1.8666666666666665</v>
      </c>
    </row>
    <row r="230" spans="1:2" x14ac:dyDescent="0.25">
      <c r="A230" s="3" t="s">
        <v>572</v>
      </c>
      <c r="B230" s="225">
        <v>0.79999999999999993</v>
      </c>
    </row>
    <row r="231" spans="1:2" x14ac:dyDescent="0.25">
      <c r="A231" s="3" t="s">
        <v>574</v>
      </c>
      <c r="B231" s="226">
        <v>1.3333333333333333</v>
      </c>
    </row>
    <row r="232" spans="1:2" x14ac:dyDescent="0.25">
      <c r="A232" s="3" t="s">
        <v>576</v>
      </c>
      <c r="B232" s="226">
        <v>1.3333333333333333</v>
      </c>
    </row>
    <row r="233" spans="1:2" x14ac:dyDescent="0.25">
      <c r="A233" s="3" t="s">
        <v>578</v>
      </c>
      <c r="B233" s="226">
        <v>2.6666666666666665</v>
      </c>
    </row>
    <row r="234" spans="1:2" x14ac:dyDescent="0.25">
      <c r="A234" s="3" t="s">
        <v>580</v>
      </c>
      <c r="B234" s="226">
        <v>2.6666666666666665</v>
      </c>
    </row>
    <row r="235" spans="1:2" x14ac:dyDescent="0.25">
      <c r="A235" s="3" t="s">
        <v>582</v>
      </c>
      <c r="B235" s="226">
        <v>1.8666666666666665</v>
      </c>
    </row>
    <row r="236" spans="1:2" x14ac:dyDescent="0.25">
      <c r="A236" s="3" t="s">
        <v>584</v>
      </c>
      <c r="B236" s="225">
        <v>0.79999999999999993</v>
      </c>
    </row>
    <row r="237" spans="1:2" x14ac:dyDescent="0.25">
      <c r="A237" s="3" t="s">
        <v>586</v>
      </c>
      <c r="B237" s="226">
        <v>1.3333333333333333</v>
      </c>
    </row>
    <row r="238" spans="1:2" x14ac:dyDescent="0.25">
      <c r="A238" s="3" t="s">
        <v>588</v>
      </c>
      <c r="B238" s="226">
        <v>1.3333333333333333</v>
      </c>
    </row>
    <row r="239" spans="1:2" x14ac:dyDescent="0.25">
      <c r="A239" s="3" t="s">
        <v>590</v>
      </c>
      <c r="B239" s="226">
        <v>2.6666666666666665</v>
      </c>
    </row>
    <row r="240" spans="1:2" x14ac:dyDescent="0.25">
      <c r="A240" s="3" t="s">
        <v>592</v>
      </c>
      <c r="B240" s="226">
        <v>2.6666666666666665</v>
      </c>
    </row>
    <row r="241" spans="1:2" x14ac:dyDescent="0.25">
      <c r="A241" s="3" t="s">
        <v>594</v>
      </c>
      <c r="B241" s="226">
        <v>1.8666666666666665</v>
      </c>
    </row>
    <row r="242" spans="1:2" x14ac:dyDescent="0.25">
      <c r="A242" s="3" t="s">
        <v>596</v>
      </c>
      <c r="B242" s="225">
        <v>0.79999999999999993</v>
      </c>
    </row>
    <row r="243" spans="1:2" x14ac:dyDescent="0.25">
      <c r="A243" s="3" t="s">
        <v>598</v>
      </c>
      <c r="B243" s="226">
        <v>1.3333333333333333</v>
      </c>
    </row>
    <row r="244" spans="1:2" x14ac:dyDescent="0.25">
      <c r="A244" s="3" t="s">
        <v>600</v>
      </c>
      <c r="B244" s="226">
        <v>1.3333333333333333</v>
      </c>
    </row>
    <row r="245" spans="1:2" x14ac:dyDescent="0.25">
      <c r="A245" s="3" t="s">
        <v>602</v>
      </c>
      <c r="B245" s="226">
        <v>2.6666666666666665</v>
      </c>
    </row>
    <row r="246" spans="1:2" x14ac:dyDescent="0.25">
      <c r="A246" s="3" t="s">
        <v>603</v>
      </c>
      <c r="B246" s="226">
        <v>2.6666666666666665</v>
      </c>
    </row>
    <row r="247" spans="1:2" x14ac:dyDescent="0.25">
      <c r="A247" s="3" t="s">
        <v>604</v>
      </c>
      <c r="B247" s="226">
        <v>1.8666666666666665</v>
      </c>
    </row>
    <row r="248" spans="1:2" x14ac:dyDescent="0.25">
      <c r="A248" s="3" t="s">
        <v>605</v>
      </c>
      <c r="B248" s="225">
        <v>0.79999999999999993</v>
      </c>
    </row>
    <row r="249" spans="1:2" x14ac:dyDescent="0.25">
      <c r="A249" s="3" t="s">
        <v>606</v>
      </c>
      <c r="B249" s="226">
        <v>1.3333333333333333</v>
      </c>
    </row>
    <row r="250" spans="1:2" x14ac:dyDescent="0.25">
      <c r="A250" s="3" t="s">
        <v>607</v>
      </c>
      <c r="B250" s="226">
        <v>1.3333333333333333</v>
      </c>
    </row>
    <row r="251" spans="1:2" x14ac:dyDescent="0.25">
      <c r="A251" s="3" t="s">
        <v>608</v>
      </c>
      <c r="B251" s="226">
        <v>2.6666666666666665</v>
      </c>
    </row>
    <row r="252" spans="1:2" x14ac:dyDescent="0.25">
      <c r="A252" s="3" t="s">
        <v>609</v>
      </c>
      <c r="B252" s="226">
        <v>2.6666666666666665</v>
      </c>
    </row>
    <row r="253" spans="1:2" x14ac:dyDescent="0.25">
      <c r="A253" s="3" t="s">
        <v>610</v>
      </c>
      <c r="B253" s="226">
        <v>1.8666666666666665</v>
      </c>
    </row>
    <row r="254" spans="1:2" x14ac:dyDescent="0.25">
      <c r="A254" s="3" t="s">
        <v>611</v>
      </c>
      <c r="B254" s="225">
        <v>0.79999999999999993</v>
      </c>
    </row>
    <row r="255" spans="1:2" x14ac:dyDescent="0.25">
      <c r="A255" s="3" t="s">
        <v>612</v>
      </c>
      <c r="B255" s="226">
        <v>1.3333333333333333</v>
      </c>
    </row>
    <row r="256" spans="1:2" x14ac:dyDescent="0.25">
      <c r="A256" s="3" t="s">
        <v>613</v>
      </c>
      <c r="B256" s="226">
        <v>1.3333333333333333</v>
      </c>
    </row>
    <row r="257" spans="1:2" x14ac:dyDescent="0.25">
      <c r="A257" s="3" t="s">
        <v>614</v>
      </c>
      <c r="B257" s="226">
        <v>2.6666666666666665</v>
      </c>
    </row>
    <row r="258" spans="1:2" x14ac:dyDescent="0.25">
      <c r="A258" s="3" t="s">
        <v>615</v>
      </c>
      <c r="B258" s="226">
        <v>2.6666666666666665</v>
      </c>
    </row>
    <row r="259" spans="1:2" x14ac:dyDescent="0.25">
      <c r="A259" s="3" t="s">
        <v>616</v>
      </c>
      <c r="B259" s="226">
        <v>1.8666666666666665</v>
      </c>
    </row>
    <row r="260" spans="1:2" x14ac:dyDescent="0.25">
      <c r="A260" s="3" t="s">
        <v>617</v>
      </c>
      <c r="B260" s="225">
        <v>0.79999999999999993</v>
      </c>
    </row>
    <row r="261" spans="1:2" x14ac:dyDescent="0.25">
      <c r="A261" s="3" t="s">
        <v>618</v>
      </c>
      <c r="B261" s="226">
        <v>1.3333333333333333</v>
      </c>
    </row>
    <row r="262" spans="1:2" x14ac:dyDescent="0.25">
      <c r="A262" s="3" t="s">
        <v>619</v>
      </c>
      <c r="B262" s="226">
        <v>1.3333333333333333</v>
      </c>
    </row>
    <row r="263" spans="1:2" x14ac:dyDescent="0.25">
      <c r="A263" s="3" t="s">
        <v>620</v>
      </c>
      <c r="B263" s="226">
        <v>2.6666666666666665</v>
      </c>
    </row>
    <row r="264" spans="1:2" x14ac:dyDescent="0.25">
      <c r="A264" s="3" t="s">
        <v>621</v>
      </c>
      <c r="B264" s="226">
        <v>2.6666666666666665</v>
      </c>
    </row>
    <row r="265" spans="1:2" x14ac:dyDescent="0.25">
      <c r="A265" s="3" t="s">
        <v>622</v>
      </c>
      <c r="B265" s="226">
        <v>1.8666666666666665</v>
      </c>
    </row>
    <row r="266" spans="1:2" x14ac:dyDescent="0.25">
      <c r="A266" s="3" t="s">
        <v>623</v>
      </c>
      <c r="B266" s="225">
        <v>0.79999999999999993</v>
      </c>
    </row>
    <row r="267" spans="1:2" x14ac:dyDescent="0.25">
      <c r="A267" s="3" t="s">
        <v>624</v>
      </c>
      <c r="B267" s="226">
        <v>1.3333333333333333</v>
      </c>
    </row>
    <row r="268" spans="1:2" x14ac:dyDescent="0.25">
      <c r="A268" s="3" t="s">
        <v>625</v>
      </c>
      <c r="B268" s="226">
        <v>1.3333333333333333</v>
      </c>
    </row>
    <row r="269" spans="1:2" x14ac:dyDescent="0.25">
      <c r="A269" s="3" t="s">
        <v>626</v>
      </c>
      <c r="B269" s="226">
        <v>2.6666666666666665</v>
      </c>
    </row>
    <row r="270" spans="1:2" x14ac:dyDescent="0.25">
      <c r="A270" s="3" t="s">
        <v>627</v>
      </c>
      <c r="B270" s="226">
        <v>2.6666666666666665</v>
      </c>
    </row>
    <row r="271" spans="1:2" x14ac:dyDescent="0.25">
      <c r="A271" s="3" t="s">
        <v>628</v>
      </c>
      <c r="B271" s="226">
        <v>1.8666666666666665</v>
      </c>
    </row>
    <row r="272" spans="1:2" x14ac:dyDescent="0.25">
      <c r="A272" s="3" t="s">
        <v>629</v>
      </c>
      <c r="B272" s="225">
        <v>0.79999999999999993</v>
      </c>
    </row>
    <row r="273" spans="1:2" x14ac:dyDescent="0.25">
      <c r="A273" s="3" t="s">
        <v>630</v>
      </c>
      <c r="B273" s="226">
        <v>1.3333333333333333</v>
      </c>
    </row>
    <row r="274" spans="1:2" x14ac:dyDescent="0.25">
      <c r="A274" s="3" t="s">
        <v>631</v>
      </c>
      <c r="B274" s="226">
        <v>1.3333333333333333</v>
      </c>
    </row>
    <row r="275" spans="1:2" x14ac:dyDescent="0.25">
      <c r="A275" s="3" t="s">
        <v>632</v>
      </c>
      <c r="B275" s="226">
        <v>2.6666666666666665</v>
      </c>
    </row>
    <row r="276" spans="1:2" x14ac:dyDescent="0.25">
      <c r="A276" s="3" t="s">
        <v>633</v>
      </c>
      <c r="B276" s="226">
        <v>2.6666666666666665</v>
      </c>
    </row>
    <row r="277" spans="1:2" x14ac:dyDescent="0.25">
      <c r="A277" s="3" t="s">
        <v>634</v>
      </c>
      <c r="B277" s="226">
        <v>1.8666666666666665</v>
      </c>
    </row>
    <row r="278" spans="1:2" x14ac:dyDescent="0.25">
      <c r="A278" s="3" t="s">
        <v>635</v>
      </c>
      <c r="B278" s="225">
        <v>0.79999999999999993</v>
      </c>
    </row>
    <row r="279" spans="1:2" x14ac:dyDescent="0.25">
      <c r="A279" s="3" t="s">
        <v>636</v>
      </c>
      <c r="B279" s="226">
        <v>1.3333333333333333</v>
      </c>
    </row>
    <row r="280" spans="1:2" x14ac:dyDescent="0.25">
      <c r="A280" s="3" t="s">
        <v>637</v>
      </c>
      <c r="B280" s="226">
        <v>1.3333333333333333</v>
      </c>
    </row>
    <row r="281" spans="1:2" x14ac:dyDescent="0.25">
      <c r="A281" s="3" t="s">
        <v>638</v>
      </c>
      <c r="B281" s="226">
        <v>2.6666666666666665</v>
      </c>
    </row>
    <row r="282" spans="1:2" x14ac:dyDescent="0.25">
      <c r="A282" s="3" t="s">
        <v>639</v>
      </c>
      <c r="B282" s="226">
        <v>2.6666666666666665</v>
      </c>
    </row>
    <row r="283" spans="1:2" x14ac:dyDescent="0.25">
      <c r="A283" s="3" t="s">
        <v>640</v>
      </c>
      <c r="B283" s="226">
        <v>1.8666666666666665</v>
      </c>
    </row>
    <row r="284" spans="1:2" x14ac:dyDescent="0.25">
      <c r="A284" s="3" t="s">
        <v>641</v>
      </c>
      <c r="B284" s="225">
        <v>0.79999999999999993</v>
      </c>
    </row>
    <row r="285" spans="1:2" x14ac:dyDescent="0.25">
      <c r="A285" s="3" t="s">
        <v>642</v>
      </c>
      <c r="B285" s="226">
        <v>1.3333333333333333</v>
      </c>
    </row>
    <row r="286" spans="1:2" x14ac:dyDescent="0.25">
      <c r="A286" s="3" t="s">
        <v>643</v>
      </c>
      <c r="B286" s="226">
        <v>1.3333333333333333</v>
      </c>
    </row>
    <row r="287" spans="1:2" x14ac:dyDescent="0.25">
      <c r="A287" s="3" t="s">
        <v>644</v>
      </c>
      <c r="B287" s="226">
        <v>2.6666666666666665</v>
      </c>
    </row>
    <row r="288" spans="1:2" x14ac:dyDescent="0.25">
      <c r="A288" s="3" t="s">
        <v>645</v>
      </c>
      <c r="B288" s="226">
        <v>2.6666666666666665</v>
      </c>
    </row>
    <row r="289" spans="1:2" x14ac:dyDescent="0.25">
      <c r="A289" s="3" t="s">
        <v>646</v>
      </c>
      <c r="B289" s="226">
        <v>1.8666666666666665</v>
      </c>
    </row>
    <row r="290" spans="1:2" x14ac:dyDescent="0.25">
      <c r="A290" s="3" t="s">
        <v>647</v>
      </c>
      <c r="B290" s="225">
        <v>0.79999999999999993</v>
      </c>
    </row>
    <row r="291" spans="1:2" x14ac:dyDescent="0.25">
      <c r="A291" s="3" t="s">
        <v>648</v>
      </c>
      <c r="B291" s="226">
        <v>1.3333333333333333</v>
      </c>
    </row>
    <row r="292" spans="1:2" x14ac:dyDescent="0.25">
      <c r="A292" s="3" t="s">
        <v>649</v>
      </c>
      <c r="B292" s="226">
        <v>1.3333333333333333</v>
      </c>
    </row>
    <row r="293" spans="1:2" x14ac:dyDescent="0.25">
      <c r="A293" s="3" t="s">
        <v>650</v>
      </c>
      <c r="B293" s="226">
        <v>2.6666666666666665</v>
      </c>
    </row>
    <row r="294" spans="1:2" x14ac:dyDescent="0.25">
      <c r="A294" s="3" t="s">
        <v>651</v>
      </c>
      <c r="B294" s="226">
        <v>2.6666666666666665</v>
      </c>
    </row>
    <row r="295" spans="1:2" x14ac:dyDescent="0.25">
      <c r="A295" s="3" t="s">
        <v>652</v>
      </c>
      <c r="B295" s="226">
        <v>1.8666666666666665</v>
      </c>
    </row>
    <row r="296" spans="1:2" x14ac:dyDescent="0.25">
      <c r="A296" s="3" t="s">
        <v>653</v>
      </c>
      <c r="B296" s="225">
        <v>0.79999999999999993</v>
      </c>
    </row>
    <row r="297" spans="1:2" x14ac:dyDescent="0.25">
      <c r="A297" s="3" t="s">
        <v>654</v>
      </c>
      <c r="B297" s="226">
        <v>1.3333333333333333</v>
      </c>
    </row>
    <row r="298" spans="1:2" x14ac:dyDescent="0.25">
      <c r="A298" s="3" t="s">
        <v>655</v>
      </c>
      <c r="B298" s="226">
        <v>1.3333333333333333</v>
      </c>
    </row>
    <row r="299" spans="1:2" x14ac:dyDescent="0.25">
      <c r="A299" s="3" t="s">
        <v>656</v>
      </c>
      <c r="B299" s="226">
        <v>2.6666666666666665</v>
      </c>
    </row>
    <row r="300" spans="1:2" x14ac:dyDescent="0.25">
      <c r="A300" s="3" t="s">
        <v>657</v>
      </c>
      <c r="B300" s="226">
        <v>2.6666666666666665</v>
      </c>
    </row>
    <row r="301" spans="1:2" x14ac:dyDescent="0.25">
      <c r="A301" s="3" t="s">
        <v>658</v>
      </c>
      <c r="B301" s="226">
        <v>1.8666666666666665</v>
      </c>
    </row>
    <row r="302" spans="1:2" x14ac:dyDescent="0.25">
      <c r="A302" s="3" t="s">
        <v>659</v>
      </c>
      <c r="B302" s="226">
        <v>1.8666666666666665</v>
      </c>
    </row>
    <row r="303" spans="1:2" x14ac:dyDescent="0.25">
      <c r="A303" s="3" t="s">
        <v>660</v>
      </c>
      <c r="B303" s="226">
        <v>1.3333333333333333</v>
      </c>
    </row>
    <row r="304" spans="1:2" x14ac:dyDescent="0.25">
      <c r="A304" s="3" t="s">
        <v>661</v>
      </c>
      <c r="B304" s="226">
        <v>1.3333333333333333</v>
      </c>
    </row>
    <row r="305" spans="1:2" x14ac:dyDescent="0.25">
      <c r="A305" s="3" t="s">
        <v>662</v>
      </c>
      <c r="B305" s="226">
        <v>2.6666666666666665</v>
      </c>
    </row>
    <row r="306" spans="1:2" x14ac:dyDescent="0.25">
      <c r="A306" s="3" t="s">
        <v>663</v>
      </c>
      <c r="B306" s="226">
        <v>2.6666666666666665</v>
      </c>
    </row>
    <row r="307" spans="1:2" x14ac:dyDescent="0.25">
      <c r="A307" s="3" t="s">
        <v>664</v>
      </c>
      <c r="B307" s="226">
        <v>1.8666666666666665</v>
      </c>
    </row>
    <row r="308" spans="1:2" x14ac:dyDescent="0.25">
      <c r="A308" s="3" t="s">
        <v>665</v>
      </c>
      <c r="B308" s="225">
        <v>0.79999999999999993</v>
      </c>
    </row>
    <row r="309" spans="1:2" x14ac:dyDescent="0.25">
      <c r="A309" s="3" t="s">
        <v>666</v>
      </c>
      <c r="B309" s="226">
        <v>1.3333333333333333</v>
      </c>
    </row>
    <row r="310" spans="1:2" x14ac:dyDescent="0.25">
      <c r="A310" s="3" t="s">
        <v>667</v>
      </c>
      <c r="B310" s="226">
        <v>1.3333333333333333</v>
      </c>
    </row>
    <row r="311" spans="1:2" x14ac:dyDescent="0.25">
      <c r="A311" s="3" t="s">
        <v>668</v>
      </c>
      <c r="B311" s="226">
        <v>2.6666666666666665</v>
      </c>
    </row>
    <row r="312" spans="1:2" x14ac:dyDescent="0.25">
      <c r="A312" s="3" t="s">
        <v>669</v>
      </c>
      <c r="B312" s="226">
        <v>2.6666666666666665</v>
      </c>
    </row>
    <row r="313" spans="1:2" x14ac:dyDescent="0.25">
      <c r="A313" s="3" t="s">
        <v>670</v>
      </c>
      <c r="B313" s="226">
        <v>1.8666666666666665</v>
      </c>
    </row>
    <row r="314" spans="1:2" x14ac:dyDescent="0.25">
      <c r="A314" s="3" t="s">
        <v>671</v>
      </c>
      <c r="B314" s="225">
        <v>0.79999999999999993</v>
      </c>
    </row>
    <row r="315" spans="1:2" x14ac:dyDescent="0.25">
      <c r="A315" s="3" t="s">
        <v>672</v>
      </c>
      <c r="B315" s="226">
        <v>1.3333333333333333</v>
      </c>
    </row>
    <row r="316" spans="1:2" x14ac:dyDescent="0.25">
      <c r="A316" s="3" t="s">
        <v>673</v>
      </c>
      <c r="B316" s="226">
        <v>1.3333333333333333</v>
      </c>
    </row>
    <row r="317" spans="1:2" x14ac:dyDescent="0.25">
      <c r="A317" s="3" t="s">
        <v>674</v>
      </c>
      <c r="B317" s="226">
        <v>2.6666666666666665</v>
      </c>
    </row>
    <row r="318" spans="1:2" x14ac:dyDescent="0.25">
      <c r="A318" s="3" t="s">
        <v>675</v>
      </c>
      <c r="B318" s="226">
        <v>2.6666666666666665</v>
      </c>
    </row>
    <row r="319" spans="1:2" x14ac:dyDescent="0.25">
      <c r="A319" s="3" t="s">
        <v>676</v>
      </c>
      <c r="B319" s="226">
        <v>1.8666666666666665</v>
      </c>
    </row>
    <row r="320" spans="1:2" x14ac:dyDescent="0.25">
      <c r="A320" s="3" t="s">
        <v>677</v>
      </c>
      <c r="B320" s="225">
        <v>0.79999999999999993</v>
      </c>
    </row>
    <row r="321" spans="1:2" x14ac:dyDescent="0.25">
      <c r="A321" s="3" t="s">
        <v>678</v>
      </c>
      <c r="B321" s="226">
        <v>1.3333333333333333</v>
      </c>
    </row>
    <row r="322" spans="1:2" x14ac:dyDescent="0.25">
      <c r="A322" s="3" t="s">
        <v>679</v>
      </c>
      <c r="B322" s="226">
        <v>1.3333333333333333</v>
      </c>
    </row>
    <row r="323" spans="1:2" x14ac:dyDescent="0.25">
      <c r="A323" s="3" t="s">
        <v>680</v>
      </c>
      <c r="B323" s="226">
        <v>2.6666666666666665</v>
      </c>
    </row>
    <row r="324" spans="1:2" x14ac:dyDescent="0.25">
      <c r="A324" s="3" t="s">
        <v>681</v>
      </c>
      <c r="B324" s="226">
        <v>2.6666666666666665</v>
      </c>
    </row>
    <row r="325" spans="1:2" x14ac:dyDescent="0.25">
      <c r="A325" s="3" t="s">
        <v>682</v>
      </c>
      <c r="B325" s="226">
        <v>1.8666666666666665</v>
      </c>
    </row>
    <row r="326" spans="1:2" x14ac:dyDescent="0.25">
      <c r="A326" s="3" t="s">
        <v>683</v>
      </c>
      <c r="B326" s="225">
        <v>0.79999999999999993</v>
      </c>
    </row>
    <row r="327" spans="1:2" x14ac:dyDescent="0.25">
      <c r="A327" s="3" t="s">
        <v>684</v>
      </c>
      <c r="B327" s="226">
        <v>1.3333333333333333</v>
      </c>
    </row>
    <row r="328" spans="1:2" x14ac:dyDescent="0.25">
      <c r="A328" s="3" t="s">
        <v>685</v>
      </c>
      <c r="B328" s="226">
        <v>1.3333333333333333</v>
      </c>
    </row>
    <row r="329" spans="1:2" x14ac:dyDescent="0.25">
      <c r="A329" s="3" t="s">
        <v>686</v>
      </c>
      <c r="B329" s="226">
        <v>2.6666666666666665</v>
      </c>
    </row>
    <row r="330" spans="1:2" x14ac:dyDescent="0.25">
      <c r="A330" s="3" t="s">
        <v>687</v>
      </c>
      <c r="B330" s="226">
        <v>2.6666666666666665</v>
      </c>
    </row>
    <row r="331" spans="1:2" x14ac:dyDescent="0.25">
      <c r="A331" s="3" t="s">
        <v>688</v>
      </c>
      <c r="B331" s="226">
        <v>1.8666666666666665</v>
      </c>
    </row>
    <row r="332" spans="1:2" x14ac:dyDescent="0.25">
      <c r="A332" s="3" t="s">
        <v>689</v>
      </c>
      <c r="B332" s="225">
        <v>0.79999999999999993</v>
      </c>
    </row>
    <row r="333" spans="1:2" x14ac:dyDescent="0.25">
      <c r="A333" s="3" t="s">
        <v>690</v>
      </c>
      <c r="B333" s="226">
        <v>1.3333333333333333</v>
      </c>
    </row>
    <row r="334" spans="1:2" x14ac:dyDescent="0.25">
      <c r="A334" s="3" t="s">
        <v>691</v>
      </c>
      <c r="B334" s="226">
        <v>1.3333333333333333</v>
      </c>
    </row>
    <row r="335" spans="1:2" x14ac:dyDescent="0.25">
      <c r="A335" s="3" t="s">
        <v>692</v>
      </c>
      <c r="B335" s="226">
        <v>2.6666666666666665</v>
      </c>
    </row>
    <row r="336" spans="1:2" x14ac:dyDescent="0.25">
      <c r="A336" s="3" t="s">
        <v>693</v>
      </c>
      <c r="B336" s="226">
        <v>2.6666666666666665</v>
      </c>
    </row>
    <row r="337" spans="1:2" x14ac:dyDescent="0.25">
      <c r="A337" s="3" t="s">
        <v>694</v>
      </c>
      <c r="B337" s="226">
        <v>1.8666666666666665</v>
      </c>
    </row>
    <row r="338" spans="1:2" x14ac:dyDescent="0.25">
      <c r="A338" s="3" t="s">
        <v>695</v>
      </c>
      <c r="B338" s="225">
        <v>0.79999999999999993</v>
      </c>
    </row>
    <row r="339" spans="1:2" x14ac:dyDescent="0.25">
      <c r="A339" s="3" t="s">
        <v>696</v>
      </c>
      <c r="B339" s="226">
        <v>1.3333333333333333</v>
      </c>
    </row>
    <row r="340" spans="1:2" x14ac:dyDescent="0.25">
      <c r="A340" s="3" t="s">
        <v>697</v>
      </c>
      <c r="B340" s="226">
        <v>1.3333333333333333</v>
      </c>
    </row>
    <row r="341" spans="1:2" x14ac:dyDescent="0.25">
      <c r="A341" s="3" t="s">
        <v>698</v>
      </c>
      <c r="B341" s="226">
        <v>2.6666666666666665</v>
      </c>
    </row>
    <row r="342" spans="1:2" x14ac:dyDescent="0.25">
      <c r="A342" s="3" t="s">
        <v>699</v>
      </c>
      <c r="B342" s="226">
        <v>1.8666666666666665</v>
      </c>
    </row>
    <row r="343" spans="1:2" x14ac:dyDescent="0.25">
      <c r="A343" s="3" t="s">
        <v>700</v>
      </c>
      <c r="B343" s="225">
        <v>0.79999999999999993</v>
      </c>
    </row>
    <row r="344" spans="1:2" x14ac:dyDescent="0.25">
      <c r="A344" s="3" t="s">
        <v>701</v>
      </c>
      <c r="B344" s="226">
        <v>1.3333333333333333</v>
      </c>
    </row>
    <row r="345" spans="1:2" x14ac:dyDescent="0.25">
      <c r="A345" s="3" t="s">
        <v>702</v>
      </c>
      <c r="B345" s="226">
        <v>1.3333333333333333</v>
      </c>
    </row>
    <row r="346" spans="1:2" x14ac:dyDescent="0.25">
      <c r="A346" s="3" t="s">
        <v>703</v>
      </c>
      <c r="B346" s="226">
        <v>2.6666666666666665</v>
      </c>
    </row>
    <row r="347" spans="1:2" x14ac:dyDescent="0.25">
      <c r="A347" s="3" t="s">
        <v>704</v>
      </c>
      <c r="B347" s="226">
        <v>2.6666666666666665</v>
      </c>
    </row>
    <row r="348" spans="1:2" x14ac:dyDescent="0.25">
      <c r="A348" s="3" t="s">
        <v>705</v>
      </c>
      <c r="B348" s="226">
        <v>1.8666666666666665</v>
      </c>
    </row>
    <row r="349" spans="1:2" x14ac:dyDescent="0.25">
      <c r="A349" s="3" t="s">
        <v>706</v>
      </c>
      <c r="B349" s="225">
        <v>0.79999999999999993</v>
      </c>
    </row>
    <row r="350" spans="1:2" x14ac:dyDescent="0.25">
      <c r="A350" s="3" t="s">
        <v>707</v>
      </c>
      <c r="B350" s="226">
        <v>1.3333333333333333</v>
      </c>
    </row>
    <row r="351" spans="1:2" x14ac:dyDescent="0.25">
      <c r="A351" s="3" t="s">
        <v>708</v>
      </c>
      <c r="B351" s="226">
        <v>1.3333333333333333</v>
      </c>
    </row>
    <row r="352" spans="1:2" x14ac:dyDescent="0.25">
      <c r="A352" s="3" t="s">
        <v>709</v>
      </c>
      <c r="B352" s="226">
        <v>2.6666666666666665</v>
      </c>
    </row>
    <row r="353" spans="1:2" x14ac:dyDescent="0.25">
      <c r="A353" s="3" t="s">
        <v>710</v>
      </c>
      <c r="B353" s="226">
        <v>2.6666666666666665</v>
      </c>
    </row>
    <row r="354" spans="1:2" x14ac:dyDescent="0.25">
      <c r="A354" s="3" t="s">
        <v>711</v>
      </c>
      <c r="B354" s="226">
        <v>1.8666666666666665</v>
      </c>
    </row>
    <row r="355" spans="1:2" x14ac:dyDescent="0.25">
      <c r="A355" s="3" t="s">
        <v>712</v>
      </c>
      <c r="B355" s="225">
        <v>0.79999999999999993</v>
      </c>
    </row>
    <row r="356" spans="1:2" x14ac:dyDescent="0.25">
      <c r="A356" s="3" t="s">
        <v>713</v>
      </c>
      <c r="B356" s="226">
        <v>1.3333333333333333</v>
      </c>
    </row>
    <row r="357" spans="1:2" x14ac:dyDescent="0.25">
      <c r="A357" s="3" t="s">
        <v>714</v>
      </c>
      <c r="B357" s="226">
        <v>1.3333333333333333</v>
      </c>
    </row>
    <row r="358" spans="1:2" x14ac:dyDescent="0.25">
      <c r="A358" s="3" t="s">
        <v>715</v>
      </c>
      <c r="B358" s="226">
        <v>2.6666666666666665</v>
      </c>
    </row>
    <row r="359" spans="1:2" x14ac:dyDescent="0.25">
      <c r="A359" s="3" t="s">
        <v>716</v>
      </c>
      <c r="B359" s="226">
        <v>2.6666666666666665</v>
      </c>
    </row>
    <row r="360" spans="1:2" x14ac:dyDescent="0.25">
      <c r="A360" s="3" t="s">
        <v>717</v>
      </c>
      <c r="B360" s="226">
        <v>1.8666666666666665</v>
      </c>
    </row>
    <row r="361" spans="1:2" x14ac:dyDescent="0.25">
      <c r="A361" s="3" t="s">
        <v>718</v>
      </c>
      <c r="B361" s="225">
        <v>0.79999999999999993</v>
      </c>
    </row>
    <row r="362" spans="1:2" x14ac:dyDescent="0.25">
      <c r="A362" s="3" t="s">
        <v>719</v>
      </c>
      <c r="B362" s="226">
        <v>1.3333333333333333</v>
      </c>
    </row>
    <row r="363" spans="1:2" x14ac:dyDescent="0.25">
      <c r="A363" s="3" t="s">
        <v>720</v>
      </c>
      <c r="B363" s="226">
        <v>1.3333333333333333</v>
      </c>
    </row>
    <row r="364" spans="1:2" x14ac:dyDescent="0.25">
      <c r="A364" s="3" t="s">
        <v>721</v>
      </c>
      <c r="B364" s="226">
        <v>2.6666666666666665</v>
      </c>
    </row>
    <row r="365" spans="1:2" x14ac:dyDescent="0.25">
      <c r="A365" s="3" t="s">
        <v>722</v>
      </c>
      <c r="B365" s="226">
        <v>2.6666666666666665</v>
      </c>
    </row>
    <row r="366" spans="1:2" x14ac:dyDescent="0.25">
      <c r="A366" s="3" t="s">
        <v>723</v>
      </c>
      <c r="B366" s="226">
        <v>1.8666666666666665</v>
      </c>
    </row>
    <row r="367" spans="1:2" x14ac:dyDescent="0.25">
      <c r="A367" s="3" t="s">
        <v>724</v>
      </c>
      <c r="B367" s="226">
        <v>3.2083333333333335</v>
      </c>
    </row>
    <row r="368" spans="1:2" x14ac:dyDescent="0.25">
      <c r="A368" s="3" t="s">
        <v>725</v>
      </c>
      <c r="B368" s="226">
        <v>1.3333333333333333</v>
      </c>
    </row>
    <row r="369" spans="1:2" x14ac:dyDescent="0.25">
      <c r="A369" s="3" t="s">
        <v>726</v>
      </c>
      <c r="B369" s="226">
        <v>1.3333333333333333</v>
      </c>
    </row>
    <row r="370" spans="1:2" x14ac:dyDescent="0.25">
      <c r="A370" s="3" t="s">
        <v>727</v>
      </c>
      <c r="B370" s="226">
        <v>2.6666666666666665</v>
      </c>
    </row>
    <row r="371" spans="1:2" x14ac:dyDescent="0.25">
      <c r="A371" s="3" t="s">
        <v>728</v>
      </c>
      <c r="B371" s="226">
        <v>2.6666666666666665</v>
      </c>
    </row>
    <row r="372" spans="1:2" x14ac:dyDescent="0.25">
      <c r="A372" s="3" t="s">
        <v>729</v>
      </c>
      <c r="B372" s="226">
        <v>1.8666666666666665</v>
      </c>
    </row>
    <row r="373" spans="1:2" x14ac:dyDescent="0.25">
      <c r="A373" s="3" t="s">
        <v>730</v>
      </c>
      <c r="B373" s="225">
        <v>0.79999999999999993</v>
      </c>
    </row>
    <row r="374" spans="1:2" x14ac:dyDescent="0.25">
      <c r="A374" s="3" t="s">
        <v>731</v>
      </c>
      <c r="B374" s="226">
        <v>1.3333333333333333</v>
      </c>
    </row>
    <row r="375" spans="1:2" x14ac:dyDescent="0.25">
      <c r="A375" s="3" t="s">
        <v>732</v>
      </c>
      <c r="B375" s="226">
        <v>1.3333333333333333</v>
      </c>
    </row>
    <row r="376" spans="1:2" x14ac:dyDescent="0.25">
      <c r="A376" s="3" t="s">
        <v>733</v>
      </c>
      <c r="B376" s="226">
        <v>2.6666666666666665</v>
      </c>
    </row>
    <row r="377" spans="1:2" x14ac:dyDescent="0.25">
      <c r="A377" s="3" t="s">
        <v>734</v>
      </c>
      <c r="B377" s="226">
        <v>1.8666666666666665</v>
      </c>
    </row>
    <row r="378" spans="1:2" x14ac:dyDescent="0.25">
      <c r="A378" s="3" t="s">
        <v>735</v>
      </c>
      <c r="B378" s="225">
        <v>0.79999999999999993</v>
      </c>
    </row>
    <row r="379" spans="1:2" x14ac:dyDescent="0.25">
      <c r="A379" s="3" t="s">
        <v>736</v>
      </c>
      <c r="B379" s="226">
        <v>1.3333333333333333</v>
      </c>
    </row>
    <row r="380" spans="1:2" x14ac:dyDescent="0.25">
      <c r="A380" s="3" t="s">
        <v>737</v>
      </c>
      <c r="B380" s="226">
        <v>1.3333333333333333</v>
      </c>
    </row>
    <row r="381" spans="1:2" x14ac:dyDescent="0.25">
      <c r="A381" s="3" t="s">
        <v>738</v>
      </c>
      <c r="B381" s="226">
        <v>2.6666666666666665</v>
      </c>
    </row>
    <row r="382" spans="1:2" x14ac:dyDescent="0.25">
      <c r="A382" s="3" t="s">
        <v>739</v>
      </c>
      <c r="B382" s="226">
        <v>1.8666666666666665</v>
      </c>
    </row>
    <row r="383" spans="1:2" x14ac:dyDescent="0.25">
      <c r="A383" s="3" t="s">
        <v>740</v>
      </c>
      <c r="B383" s="225">
        <v>0.79999999999999993</v>
      </c>
    </row>
    <row r="384" spans="1:2" x14ac:dyDescent="0.25">
      <c r="A384" s="3" t="s">
        <v>741</v>
      </c>
      <c r="B384" s="226">
        <v>1.3333333333333333</v>
      </c>
    </row>
    <row r="385" spans="1:2" x14ac:dyDescent="0.25">
      <c r="A385" s="3" t="s">
        <v>742</v>
      </c>
      <c r="B385" s="226">
        <v>1.3333333333333333</v>
      </c>
    </row>
    <row r="386" spans="1:2" x14ac:dyDescent="0.25">
      <c r="A386" s="3" t="s">
        <v>743</v>
      </c>
      <c r="B386" s="226">
        <v>2.6666666666666665</v>
      </c>
    </row>
    <row r="387" spans="1:2" x14ac:dyDescent="0.25">
      <c r="A387" s="3" t="s">
        <v>744</v>
      </c>
      <c r="B387" s="226">
        <v>1.8666666666666665</v>
      </c>
    </row>
    <row r="388" spans="1:2" x14ac:dyDescent="0.25">
      <c r="A388" s="3" t="s">
        <v>745</v>
      </c>
      <c r="B388" s="225">
        <v>0.79999999999999993</v>
      </c>
    </row>
    <row r="389" spans="1:2" x14ac:dyDescent="0.25">
      <c r="A389" s="3" t="s">
        <v>746</v>
      </c>
      <c r="B389" s="226">
        <v>1.3333333333333333</v>
      </c>
    </row>
    <row r="390" spans="1:2" x14ac:dyDescent="0.25">
      <c r="A390" s="3" t="s">
        <v>747</v>
      </c>
      <c r="B390" s="226">
        <v>1.3333333333333333</v>
      </c>
    </row>
    <row r="391" spans="1:2" x14ac:dyDescent="0.25">
      <c r="A391" s="3" t="s">
        <v>748</v>
      </c>
      <c r="B391" s="226">
        <v>2.6666666666666665</v>
      </c>
    </row>
    <row r="392" spans="1:2" x14ac:dyDescent="0.25">
      <c r="A392" s="3" t="s">
        <v>749</v>
      </c>
      <c r="B392" s="226">
        <v>1.8666666666666665</v>
      </c>
    </row>
    <row r="393" spans="1:2" x14ac:dyDescent="0.25">
      <c r="A393" s="3" t="s">
        <v>750</v>
      </c>
      <c r="B393" s="225">
        <v>0.79999999999999993</v>
      </c>
    </row>
    <row r="394" spans="1:2" x14ac:dyDescent="0.25">
      <c r="A394" s="3" t="s">
        <v>751</v>
      </c>
      <c r="B394" s="226">
        <v>1.3333333333333333</v>
      </c>
    </row>
    <row r="395" spans="1:2" x14ac:dyDescent="0.25">
      <c r="A395" s="3" t="s">
        <v>752</v>
      </c>
      <c r="B395" s="226">
        <v>1.3333333333333333</v>
      </c>
    </row>
    <row r="396" spans="1:2" x14ac:dyDescent="0.25">
      <c r="A396" s="3" t="s">
        <v>753</v>
      </c>
      <c r="B396" s="226">
        <v>2.6666666666666665</v>
      </c>
    </row>
    <row r="397" spans="1:2" x14ac:dyDescent="0.25">
      <c r="A397" s="3" t="s">
        <v>754</v>
      </c>
      <c r="B397" s="226">
        <v>2.6666666666666665</v>
      </c>
    </row>
    <row r="398" spans="1:2" x14ac:dyDescent="0.25">
      <c r="A398" s="3" t="s">
        <v>755</v>
      </c>
      <c r="B398" s="226">
        <v>1.8666666666666665</v>
      </c>
    </row>
    <row r="399" spans="1:2" x14ac:dyDescent="0.25">
      <c r="A399" s="3" t="s">
        <v>756</v>
      </c>
      <c r="B399" s="225">
        <v>0.79999999999999993</v>
      </c>
    </row>
    <row r="400" spans="1:2" x14ac:dyDescent="0.25">
      <c r="A400" s="3" t="s">
        <v>757</v>
      </c>
      <c r="B400" s="226">
        <v>1.3333333333333333</v>
      </c>
    </row>
    <row r="401" spans="1:2" x14ac:dyDescent="0.25">
      <c r="A401" s="3" t="s">
        <v>758</v>
      </c>
      <c r="B401" s="226">
        <v>1.3333333333333333</v>
      </c>
    </row>
    <row r="402" spans="1:2" x14ac:dyDescent="0.25">
      <c r="A402" s="3" t="s">
        <v>759</v>
      </c>
      <c r="B402" s="226">
        <v>2.6666666666666665</v>
      </c>
    </row>
    <row r="403" spans="1:2" x14ac:dyDescent="0.25">
      <c r="A403" s="3" t="s">
        <v>760</v>
      </c>
      <c r="B403" s="226">
        <v>1.3333333333333333</v>
      </c>
    </row>
    <row r="404" spans="1:2" x14ac:dyDescent="0.25">
      <c r="A404" s="3" t="s">
        <v>761</v>
      </c>
      <c r="B404" s="226">
        <v>2.6666666666666665</v>
      </c>
    </row>
    <row r="405" spans="1:2" x14ac:dyDescent="0.25">
      <c r="A405" s="3" t="s">
        <v>762</v>
      </c>
      <c r="B405" s="226">
        <v>1.8666666666666665</v>
      </c>
    </row>
    <row r="406" spans="1:2" x14ac:dyDescent="0.25">
      <c r="A406" s="3" t="s">
        <v>763</v>
      </c>
      <c r="B406" s="225">
        <v>0.79999999999999993</v>
      </c>
    </row>
    <row r="407" spans="1:2" x14ac:dyDescent="0.25">
      <c r="A407" s="3" t="s">
        <v>764</v>
      </c>
      <c r="B407" s="226">
        <v>1.3333333333333333</v>
      </c>
    </row>
    <row r="408" spans="1:2" x14ac:dyDescent="0.25">
      <c r="A408" s="3" t="s">
        <v>765</v>
      </c>
      <c r="B408" s="226">
        <v>1.3333333333333333</v>
      </c>
    </row>
    <row r="409" spans="1:2" x14ac:dyDescent="0.25">
      <c r="A409" s="3" t="s">
        <v>766</v>
      </c>
      <c r="B409" s="226">
        <v>2.6666666666666665</v>
      </c>
    </row>
    <row r="410" spans="1:2" x14ac:dyDescent="0.25">
      <c r="A410" s="3" t="s">
        <v>767</v>
      </c>
      <c r="B410" s="226">
        <v>1.8666666666666665</v>
      </c>
    </row>
    <row r="411" spans="1:2" x14ac:dyDescent="0.25">
      <c r="A411" s="3" t="s">
        <v>768</v>
      </c>
      <c r="B411" s="225">
        <v>0.79999999999999993</v>
      </c>
    </row>
    <row r="412" spans="1:2" x14ac:dyDescent="0.25">
      <c r="A412" s="3" t="s">
        <v>769</v>
      </c>
      <c r="B412" s="226">
        <v>1.3333333333333333</v>
      </c>
    </row>
    <row r="413" spans="1:2" x14ac:dyDescent="0.25">
      <c r="A413" s="3" t="s">
        <v>770</v>
      </c>
      <c r="B413" s="226">
        <v>1.3333333333333333</v>
      </c>
    </row>
    <row r="414" spans="1:2" x14ac:dyDescent="0.25">
      <c r="A414" s="3" t="s">
        <v>771</v>
      </c>
      <c r="B414" s="226">
        <v>2.6666666666666665</v>
      </c>
    </row>
    <row r="415" spans="1:2" x14ac:dyDescent="0.25">
      <c r="A415" s="3" t="s">
        <v>772</v>
      </c>
      <c r="B415" s="226">
        <v>2.6666666666666665</v>
      </c>
    </row>
    <row r="416" spans="1:2" x14ac:dyDescent="0.25">
      <c r="A416" s="3" t="s">
        <v>773</v>
      </c>
      <c r="B416" s="226">
        <v>1.8666666666666665</v>
      </c>
    </row>
    <row r="417" spans="1:2" x14ac:dyDescent="0.25">
      <c r="A417" s="3" t="s">
        <v>774</v>
      </c>
      <c r="B417" s="225">
        <v>0.79999999999999993</v>
      </c>
    </row>
    <row r="418" spans="1:2" x14ac:dyDescent="0.25">
      <c r="A418" s="3" t="s">
        <v>775</v>
      </c>
      <c r="B418" s="226">
        <v>1.3333333333333333</v>
      </c>
    </row>
    <row r="419" spans="1:2" x14ac:dyDescent="0.25">
      <c r="A419" s="3" t="s">
        <v>776</v>
      </c>
      <c r="B419" s="226">
        <v>1.3333333333333333</v>
      </c>
    </row>
    <row r="420" spans="1:2" x14ac:dyDescent="0.25">
      <c r="A420" s="3" t="s">
        <v>777</v>
      </c>
      <c r="B420" s="226">
        <v>2.6666666666666665</v>
      </c>
    </row>
    <row r="421" spans="1:2" x14ac:dyDescent="0.25">
      <c r="A421" s="3" t="s">
        <v>778</v>
      </c>
      <c r="B421" s="226">
        <v>2.6666666666666665</v>
      </c>
    </row>
    <row r="422" spans="1:2" x14ac:dyDescent="0.25">
      <c r="A422" s="3" t="s">
        <v>779</v>
      </c>
      <c r="B422" s="226">
        <v>1.8666666666666665</v>
      </c>
    </row>
    <row r="423" spans="1:2" x14ac:dyDescent="0.25">
      <c r="A423" s="3" t="s">
        <v>780</v>
      </c>
      <c r="B423" s="225">
        <v>0.79999999999999993</v>
      </c>
    </row>
    <row r="424" spans="1:2" x14ac:dyDescent="0.25">
      <c r="A424" s="3" t="s">
        <v>781</v>
      </c>
      <c r="B424" s="226">
        <v>1.3333333333333333</v>
      </c>
    </row>
    <row r="425" spans="1:2" x14ac:dyDescent="0.25">
      <c r="A425" s="3" t="s">
        <v>782</v>
      </c>
      <c r="B425" s="226">
        <v>1.3333333333333333</v>
      </c>
    </row>
    <row r="426" spans="1:2" x14ac:dyDescent="0.25">
      <c r="A426" s="3" t="s">
        <v>783</v>
      </c>
      <c r="B426" s="226">
        <v>2.6666666666666665</v>
      </c>
    </row>
    <row r="427" spans="1:2" x14ac:dyDescent="0.25">
      <c r="A427" s="3" t="s">
        <v>784</v>
      </c>
      <c r="B427" s="226">
        <v>2.6666666666666665</v>
      </c>
    </row>
    <row r="428" spans="1:2" x14ac:dyDescent="0.25">
      <c r="A428" s="3" t="s">
        <v>785</v>
      </c>
      <c r="B428" s="226">
        <v>1.8666666666666665</v>
      </c>
    </row>
    <row r="429" spans="1:2" x14ac:dyDescent="0.25">
      <c r="A429" s="3" t="s">
        <v>786</v>
      </c>
      <c r="B429" s="225">
        <v>0.79999999999999993</v>
      </c>
    </row>
    <row r="430" spans="1:2" x14ac:dyDescent="0.25">
      <c r="A430" s="3" t="s">
        <v>787</v>
      </c>
      <c r="B430" s="226">
        <v>1.3333333333333333</v>
      </c>
    </row>
    <row r="431" spans="1:2" x14ac:dyDescent="0.25">
      <c r="A431" s="3" t="s">
        <v>788</v>
      </c>
      <c r="B431" s="226">
        <v>1.3333333333333333</v>
      </c>
    </row>
    <row r="432" spans="1:2" x14ac:dyDescent="0.25">
      <c r="A432" s="3" t="s">
        <v>789</v>
      </c>
      <c r="B432" s="226">
        <v>2.6666666666666665</v>
      </c>
    </row>
    <row r="433" spans="1:2" x14ac:dyDescent="0.25">
      <c r="A433" s="3" t="s">
        <v>790</v>
      </c>
      <c r="B433" s="226">
        <v>2.6666666666666665</v>
      </c>
    </row>
    <row r="434" spans="1:2" x14ac:dyDescent="0.25">
      <c r="A434" s="3" t="s">
        <v>791</v>
      </c>
      <c r="B434" s="226">
        <v>1.8666666666666665</v>
      </c>
    </row>
    <row r="435" spans="1:2" x14ac:dyDescent="0.25">
      <c r="A435" s="3" t="s">
        <v>792</v>
      </c>
      <c r="B435" s="225">
        <v>0.79999999999999993</v>
      </c>
    </row>
    <row r="436" spans="1:2" x14ac:dyDescent="0.25">
      <c r="A436" s="3" t="s">
        <v>793</v>
      </c>
      <c r="B436" s="226">
        <v>1.3333333333333333</v>
      </c>
    </row>
    <row r="437" spans="1:2" x14ac:dyDescent="0.25">
      <c r="A437" s="3" t="s">
        <v>794</v>
      </c>
      <c r="B437" s="226">
        <v>1.3333333333333333</v>
      </c>
    </row>
    <row r="438" spans="1:2" x14ac:dyDescent="0.25">
      <c r="A438" s="3" t="s">
        <v>795</v>
      </c>
      <c r="B438" s="226">
        <v>2.6666666666666665</v>
      </c>
    </row>
    <row r="439" spans="1:2" x14ac:dyDescent="0.25">
      <c r="A439" s="3" t="s">
        <v>796</v>
      </c>
      <c r="B439" s="226">
        <v>2.6666666666666665</v>
      </c>
    </row>
    <row r="440" spans="1:2" x14ac:dyDescent="0.25">
      <c r="A440" s="3" t="s">
        <v>797</v>
      </c>
      <c r="B440" s="226">
        <v>1.8666666666666665</v>
      </c>
    </row>
    <row r="441" spans="1:2" x14ac:dyDescent="0.25">
      <c r="A441" s="3" t="s">
        <v>798</v>
      </c>
      <c r="B441" s="225">
        <v>0.79999999999999993</v>
      </c>
    </row>
    <row r="442" spans="1:2" x14ac:dyDescent="0.25">
      <c r="A442" s="3" t="s">
        <v>799</v>
      </c>
      <c r="B442" s="226">
        <v>1.3333333333333333</v>
      </c>
    </row>
    <row r="443" spans="1:2" x14ac:dyDescent="0.25">
      <c r="A443" s="3" t="s">
        <v>800</v>
      </c>
      <c r="B443" s="226">
        <v>1.3333333333333333</v>
      </c>
    </row>
    <row r="444" spans="1:2" x14ac:dyDescent="0.25">
      <c r="A444" s="3" t="s">
        <v>801</v>
      </c>
      <c r="B444" s="226">
        <v>2.6666666666666665</v>
      </c>
    </row>
    <row r="445" spans="1:2" x14ac:dyDescent="0.25">
      <c r="A445" s="3" t="s">
        <v>802</v>
      </c>
      <c r="B445" s="226">
        <v>2.6666666666666665</v>
      </c>
    </row>
    <row r="446" spans="1:2" x14ac:dyDescent="0.25">
      <c r="A446" s="3" t="s">
        <v>803</v>
      </c>
      <c r="B446" s="226">
        <v>1.8666666666666665</v>
      </c>
    </row>
    <row r="447" spans="1:2" x14ac:dyDescent="0.25">
      <c r="A447" s="3" t="s">
        <v>804</v>
      </c>
      <c r="B447" s="225">
        <v>0.79999999999999993</v>
      </c>
    </row>
    <row r="448" spans="1:2" x14ac:dyDescent="0.25">
      <c r="A448" s="3" t="s">
        <v>805</v>
      </c>
      <c r="B448" s="226">
        <v>1.3333333333333333</v>
      </c>
    </row>
    <row r="449" spans="1:2" x14ac:dyDescent="0.25">
      <c r="A449" s="3" t="s">
        <v>806</v>
      </c>
      <c r="B449" s="226">
        <v>1.3333333333333333</v>
      </c>
    </row>
    <row r="450" spans="1:2" x14ac:dyDescent="0.25">
      <c r="A450" s="3" t="s">
        <v>807</v>
      </c>
      <c r="B450" s="226">
        <v>2.6666666666666665</v>
      </c>
    </row>
    <row r="451" spans="1:2" x14ac:dyDescent="0.25">
      <c r="A451" s="3" t="s">
        <v>808</v>
      </c>
      <c r="B451" s="226">
        <v>2.6666666666666665</v>
      </c>
    </row>
    <row r="452" spans="1:2" x14ac:dyDescent="0.25">
      <c r="A452" s="3" t="s">
        <v>809</v>
      </c>
      <c r="B452" s="226">
        <v>1.8666666666666665</v>
      </c>
    </row>
    <row r="453" spans="1:2" x14ac:dyDescent="0.25">
      <c r="A453" s="3" t="s">
        <v>810</v>
      </c>
      <c r="B453" s="225">
        <v>0.79999999999999993</v>
      </c>
    </row>
    <row r="454" spans="1:2" x14ac:dyDescent="0.25">
      <c r="A454" s="3" t="s">
        <v>811</v>
      </c>
      <c r="B454" s="226">
        <v>1.3333333333333333</v>
      </c>
    </row>
    <row r="455" spans="1:2" x14ac:dyDescent="0.25">
      <c r="A455" s="3" t="s">
        <v>812</v>
      </c>
      <c r="B455" s="226">
        <v>1.3333333333333333</v>
      </c>
    </row>
    <row r="456" spans="1:2" x14ac:dyDescent="0.25">
      <c r="A456" s="3" t="s">
        <v>813</v>
      </c>
      <c r="B456" s="226">
        <v>2.6666666666666665</v>
      </c>
    </row>
    <row r="457" spans="1:2" x14ac:dyDescent="0.25">
      <c r="A457" s="3" t="s">
        <v>814</v>
      </c>
      <c r="B457" s="226">
        <v>2.6666666666666665</v>
      </c>
    </row>
    <row r="458" spans="1:2" x14ac:dyDescent="0.25">
      <c r="A458" s="3" t="s">
        <v>815</v>
      </c>
      <c r="B458" s="226">
        <v>2.6666666666666665</v>
      </c>
    </row>
    <row r="459" spans="1:2" x14ac:dyDescent="0.25">
      <c r="A459" s="3" t="s">
        <v>816</v>
      </c>
      <c r="B459" s="226">
        <v>2.6666666666666665</v>
      </c>
    </row>
    <row r="460" spans="1:2" x14ac:dyDescent="0.25">
      <c r="A460" s="3" t="s">
        <v>817</v>
      </c>
      <c r="B460" s="226">
        <v>2.6666666666666665</v>
      </c>
    </row>
    <row r="461" spans="1:2" x14ac:dyDescent="0.25">
      <c r="A461" s="3" t="s">
        <v>818</v>
      </c>
      <c r="B461" s="226">
        <v>2.6666666666666665</v>
      </c>
    </row>
    <row r="462" spans="1:2" x14ac:dyDescent="0.25">
      <c r="A462" s="3" t="s">
        <v>819</v>
      </c>
      <c r="B462" s="226">
        <v>1.875</v>
      </c>
    </row>
    <row r="463" spans="1:2" x14ac:dyDescent="0.25">
      <c r="A463" s="3" t="s">
        <v>820</v>
      </c>
      <c r="B463" s="226">
        <v>1.875</v>
      </c>
    </row>
    <row r="464" spans="1:2" x14ac:dyDescent="0.25">
      <c r="A464" s="3" t="s">
        <v>821</v>
      </c>
      <c r="B464" s="226">
        <v>1.875</v>
      </c>
    </row>
    <row r="465" spans="1:2" x14ac:dyDescent="0.25">
      <c r="A465" s="3" t="s">
        <v>822</v>
      </c>
      <c r="B465" s="226">
        <v>1.875</v>
      </c>
    </row>
    <row r="466" spans="1:2" x14ac:dyDescent="0.25">
      <c r="A466" s="3" t="s">
        <v>3064</v>
      </c>
      <c r="B466" s="226">
        <v>1.875</v>
      </c>
    </row>
    <row r="467" spans="1:2" x14ac:dyDescent="0.25">
      <c r="A467" s="3" t="s">
        <v>823</v>
      </c>
      <c r="B467" s="226">
        <v>1.875</v>
      </c>
    </row>
    <row r="468" spans="1:2" x14ac:dyDescent="0.25">
      <c r="A468" s="3" t="s">
        <v>824</v>
      </c>
      <c r="B468" s="226">
        <v>1.875</v>
      </c>
    </row>
    <row r="469" spans="1:2" x14ac:dyDescent="0.25">
      <c r="A469" s="3" t="s">
        <v>825</v>
      </c>
      <c r="B469" s="226">
        <v>1.875</v>
      </c>
    </row>
    <row r="470" spans="1:2" x14ac:dyDescent="0.25">
      <c r="A470" s="3" t="s">
        <v>826</v>
      </c>
      <c r="B470" s="226">
        <v>1.875</v>
      </c>
    </row>
    <row r="471" spans="1:2" x14ac:dyDescent="0.25">
      <c r="A471" s="3" t="s">
        <v>827</v>
      </c>
      <c r="B471" s="226">
        <v>1.875</v>
      </c>
    </row>
    <row r="472" spans="1:2" x14ac:dyDescent="0.25">
      <c r="A472" s="3" t="s">
        <v>828</v>
      </c>
      <c r="B472" s="226">
        <v>1.875</v>
      </c>
    </row>
    <row r="473" spans="1:2" x14ac:dyDescent="0.25">
      <c r="A473" s="3" t="s">
        <v>829</v>
      </c>
      <c r="B473" s="225">
        <v>0.625</v>
      </c>
    </row>
    <row r="474" spans="1:2" x14ac:dyDescent="0.25">
      <c r="A474" s="3" t="s">
        <v>830</v>
      </c>
      <c r="B474" s="226">
        <v>1.875</v>
      </c>
    </row>
    <row r="475" spans="1:2" x14ac:dyDescent="0.25">
      <c r="A475" s="3" t="s">
        <v>831</v>
      </c>
      <c r="B475" s="225">
        <v>0.625</v>
      </c>
    </row>
    <row r="476" spans="1:2" x14ac:dyDescent="0.25">
      <c r="A476" s="3" t="s">
        <v>832</v>
      </c>
      <c r="B476" s="226">
        <v>2.5</v>
      </c>
    </row>
    <row r="477" spans="1:2" x14ac:dyDescent="0.25">
      <c r="A477" s="3" t="s">
        <v>3356</v>
      </c>
      <c r="B477" s="226">
        <v>8.75</v>
      </c>
    </row>
    <row r="478" spans="1:2" x14ac:dyDescent="0.25">
      <c r="A478" s="3" t="s">
        <v>833</v>
      </c>
      <c r="B478" s="226">
        <v>1.875</v>
      </c>
    </row>
    <row r="479" spans="1:2" x14ac:dyDescent="0.25">
      <c r="A479" s="3" t="s">
        <v>834</v>
      </c>
      <c r="B479" s="226">
        <v>2.5</v>
      </c>
    </row>
    <row r="480" spans="1:2" x14ac:dyDescent="0.25">
      <c r="A480" s="3" t="s">
        <v>3357</v>
      </c>
      <c r="B480" s="226">
        <v>8.75</v>
      </c>
    </row>
    <row r="481" spans="1:2" x14ac:dyDescent="0.25">
      <c r="A481" s="3" t="s">
        <v>835</v>
      </c>
      <c r="B481" s="226">
        <v>1.875</v>
      </c>
    </row>
    <row r="482" spans="1:2" x14ac:dyDescent="0.25">
      <c r="A482" s="3" t="s">
        <v>836</v>
      </c>
      <c r="B482" s="226">
        <v>2.5</v>
      </c>
    </row>
    <row r="483" spans="1:2" x14ac:dyDescent="0.25">
      <c r="A483" s="3" t="s">
        <v>837</v>
      </c>
      <c r="B483" s="226">
        <v>1.875</v>
      </c>
    </row>
    <row r="484" spans="1:2" x14ac:dyDescent="0.25">
      <c r="A484" s="3" t="s">
        <v>838</v>
      </c>
      <c r="B484" s="226">
        <v>2.5</v>
      </c>
    </row>
    <row r="485" spans="1:2" x14ac:dyDescent="0.25">
      <c r="A485" s="3" t="s">
        <v>839</v>
      </c>
      <c r="B485" s="226">
        <v>1.875</v>
      </c>
    </row>
    <row r="486" spans="1:2" x14ac:dyDescent="0.25">
      <c r="A486" s="3" t="s">
        <v>840</v>
      </c>
      <c r="B486" s="226">
        <v>5</v>
      </c>
    </row>
    <row r="487" spans="1:2" x14ac:dyDescent="0.25">
      <c r="A487" s="3" t="s">
        <v>3358</v>
      </c>
      <c r="B487" s="226">
        <v>8.75</v>
      </c>
    </row>
    <row r="488" spans="1:2" x14ac:dyDescent="0.25">
      <c r="A488" s="3" t="s">
        <v>841</v>
      </c>
      <c r="B488" s="226">
        <v>3.75</v>
      </c>
    </row>
    <row r="489" spans="1:2" x14ac:dyDescent="0.25">
      <c r="A489" s="3" t="s">
        <v>842</v>
      </c>
      <c r="B489" s="226">
        <v>5</v>
      </c>
    </row>
    <row r="490" spans="1:2" x14ac:dyDescent="0.25">
      <c r="A490" s="3" t="s">
        <v>3359</v>
      </c>
      <c r="B490" s="226">
        <v>8.75</v>
      </c>
    </row>
    <row r="491" spans="1:2" x14ac:dyDescent="0.25">
      <c r="A491" s="3" t="s">
        <v>843</v>
      </c>
      <c r="B491" s="226">
        <v>3.75</v>
      </c>
    </row>
    <row r="492" spans="1:2" x14ac:dyDescent="0.25">
      <c r="A492" s="3" t="s">
        <v>844</v>
      </c>
      <c r="B492" s="226">
        <v>5</v>
      </c>
    </row>
    <row r="493" spans="1:2" x14ac:dyDescent="0.25">
      <c r="A493" s="3" t="s">
        <v>3360</v>
      </c>
      <c r="B493" s="226">
        <v>8.75</v>
      </c>
    </row>
    <row r="494" spans="1:2" x14ac:dyDescent="0.25">
      <c r="A494" s="3" t="s">
        <v>845</v>
      </c>
      <c r="B494" s="226">
        <v>3.75</v>
      </c>
    </row>
    <row r="495" spans="1:2" x14ac:dyDescent="0.25">
      <c r="A495" s="3" t="s">
        <v>846</v>
      </c>
      <c r="B495" s="226">
        <v>5</v>
      </c>
    </row>
    <row r="496" spans="1:2" x14ac:dyDescent="0.25">
      <c r="A496" s="3" t="s">
        <v>3361</v>
      </c>
      <c r="B496" s="226">
        <v>8.75</v>
      </c>
    </row>
    <row r="497" spans="1:2" x14ac:dyDescent="0.25">
      <c r="A497" s="3" t="s">
        <v>847</v>
      </c>
      <c r="B497" s="226">
        <v>3.75</v>
      </c>
    </row>
    <row r="498" spans="1:2" x14ac:dyDescent="0.25">
      <c r="A498" s="3" t="s">
        <v>848</v>
      </c>
      <c r="B498" s="226">
        <v>5</v>
      </c>
    </row>
    <row r="499" spans="1:2" x14ac:dyDescent="0.25">
      <c r="A499" s="3" t="s">
        <v>3362</v>
      </c>
      <c r="B499" s="226">
        <v>8.75</v>
      </c>
    </row>
    <row r="500" spans="1:2" x14ac:dyDescent="0.25">
      <c r="A500" s="3" t="s">
        <v>849</v>
      </c>
      <c r="B500" s="226">
        <v>3.75</v>
      </c>
    </row>
    <row r="501" spans="1:2" x14ac:dyDescent="0.25">
      <c r="A501" s="3" t="s">
        <v>850</v>
      </c>
      <c r="B501" s="226">
        <v>5</v>
      </c>
    </row>
    <row r="502" spans="1:2" x14ac:dyDescent="0.25">
      <c r="A502" s="3" t="s">
        <v>3363</v>
      </c>
      <c r="B502" s="226">
        <v>8.75</v>
      </c>
    </row>
    <row r="503" spans="1:2" x14ac:dyDescent="0.25">
      <c r="A503" s="3" t="s">
        <v>851</v>
      </c>
      <c r="B503" s="226">
        <v>3.75</v>
      </c>
    </row>
    <row r="504" spans="1:2" x14ac:dyDescent="0.25">
      <c r="A504" s="3" t="s">
        <v>852</v>
      </c>
      <c r="B504" s="226">
        <v>5</v>
      </c>
    </row>
    <row r="505" spans="1:2" x14ac:dyDescent="0.25">
      <c r="A505" s="3" t="s">
        <v>3364</v>
      </c>
      <c r="B505" s="226">
        <v>8.75</v>
      </c>
    </row>
    <row r="506" spans="1:2" x14ac:dyDescent="0.25">
      <c r="A506" s="3" t="s">
        <v>853</v>
      </c>
      <c r="B506" s="226">
        <v>3.75</v>
      </c>
    </row>
    <row r="507" spans="1:2" x14ac:dyDescent="0.25">
      <c r="A507" s="3" t="s">
        <v>854</v>
      </c>
      <c r="B507" s="226">
        <v>5</v>
      </c>
    </row>
    <row r="508" spans="1:2" x14ac:dyDescent="0.25">
      <c r="A508" s="3" t="s">
        <v>3365</v>
      </c>
      <c r="B508" s="226">
        <v>8.75</v>
      </c>
    </row>
    <row r="509" spans="1:2" x14ac:dyDescent="0.25">
      <c r="A509" s="3" t="s">
        <v>855</v>
      </c>
      <c r="B509" s="226">
        <v>3.75</v>
      </c>
    </row>
    <row r="510" spans="1:2" x14ac:dyDescent="0.25">
      <c r="A510" s="3" t="s">
        <v>856</v>
      </c>
      <c r="B510" s="226">
        <v>1.875</v>
      </c>
    </row>
    <row r="511" spans="1:2" x14ac:dyDescent="0.25">
      <c r="A511" s="3" t="s">
        <v>857</v>
      </c>
      <c r="B511" s="226">
        <v>1.875</v>
      </c>
    </row>
    <row r="512" spans="1:2" x14ac:dyDescent="0.25">
      <c r="A512" s="3" t="s">
        <v>858</v>
      </c>
      <c r="B512" s="226">
        <v>1.875</v>
      </c>
    </row>
    <row r="513" spans="1:2" x14ac:dyDescent="0.25">
      <c r="A513" s="3" t="s">
        <v>859</v>
      </c>
      <c r="B513" s="226">
        <v>1.875</v>
      </c>
    </row>
    <row r="514" spans="1:2" x14ac:dyDescent="0.25">
      <c r="A514" s="3" t="s">
        <v>860</v>
      </c>
      <c r="B514" s="226">
        <v>1.875</v>
      </c>
    </row>
    <row r="515" spans="1:2" x14ac:dyDescent="0.25">
      <c r="A515" s="3" t="s">
        <v>862</v>
      </c>
      <c r="B515" s="226">
        <v>1.875</v>
      </c>
    </row>
    <row r="516" spans="1:2" x14ac:dyDescent="0.25">
      <c r="A516" s="3" t="s">
        <v>863</v>
      </c>
      <c r="B516" s="226">
        <v>1.875</v>
      </c>
    </row>
    <row r="517" spans="1:2" x14ac:dyDescent="0.25">
      <c r="A517" s="3" t="s">
        <v>864</v>
      </c>
      <c r="B517" s="226">
        <v>1.875</v>
      </c>
    </row>
    <row r="518" spans="1:2" x14ac:dyDescent="0.25">
      <c r="A518" s="3" t="s">
        <v>865</v>
      </c>
      <c r="B518" s="226">
        <v>3.75</v>
      </c>
    </row>
    <row r="519" spans="1:2" x14ac:dyDescent="0.25">
      <c r="A519" s="3" t="s">
        <v>866</v>
      </c>
      <c r="B519" s="226">
        <v>3.75</v>
      </c>
    </row>
    <row r="520" spans="1:2" x14ac:dyDescent="0.25">
      <c r="A520" s="3" t="s">
        <v>867</v>
      </c>
      <c r="B520" s="226">
        <v>3.75</v>
      </c>
    </row>
    <row r="521" spans="1:2" x14ac:dyDescent="0.25">
      <c r="A521" s="3" t="s">
        <v>868</v>
      </c>
      <c r="B521" s="226">
        <v>4.375</v>
      </c>
    </row>
    <row r="522" spans="1:2" x14ac:dyDescent="0.25">
      <c r="A522" s="3" t="s">
        <v>869</v>
      </c>
      <c r="B522" s="226">
        <v>4.375</v>
      </c>
    </row>
    <row r="523" spans="1:2" x14ac:dyDescent="0.25">
      <c r="A523" s="3" t="s">
        <v>871</v>
      </c>
      <c r="B523" s="226">
        <v>3.75</v>
      </c>
    </row>
    <row r="524" spans="1:2" x14ac:dyDescent="0.25">
      <c r="A524" s="3" t="s">
        <v>872</v>
      </c>
      <c r="B524" s="226">
        <v>3.75</v>
      </c>
    </row>
    <row r="525" spans="1:2" x14ac:dyDescent="0.25">
      <c r="A525" s="3" t="s">
        <v>873</v>
      </c>
      <c r="B525" s="226">
        <v>3.75</v>
      </c>
    </row>
    <row r="526" spans="1:2" x14ac:dyDescent="0.25">
      <c r="A526" s="3" t="s">
        <v>874</v>
      </c>
      <c r="B526" s="226">
        <v>3.75</v>
      </c>
    </row>
    <row r="527" spans="1:2" x14ac:dyDescent="0.25">
      <c r="A527" s="3" t="s">
        <v>875</v>
      </c>
      <c r="B527" s="226">
        <v>3.75</v>
      </c>
    </row>
    <row r="528" spans="1:2" x14ac:dyDescent="0.25">
      <c r="A528" s="3" t="s">
        <v>876</v>
      </c>
      <c r="B528" s="226">
        <v>3.75</v>
      </c>
    </row>
    <row r="529" spans="1:2" x14ac:dyDescent="0.25">
      <c r="A529" s="3" t="s">
        <v>877</v>
      </c>
      <c r="B529" s="226">
        <v>3.75</v>
      </c>
    </row>
    <row r="530" spans="1:2" x14ac:dyDescent="0.25">
      <c r="A530" s="3" t="s">
        <v>878</v>
      </c>
      <c r="B530" s="226">
        <v>3.75</v>
      </c>
    </row>
    <row r="531" spans="1:2" x14ac:dyDescent="0.25">
      <c r="A531" s="3" t="s">
        <v>879</v>
      </c>
      <c r="B531" s="226">
        <v>8.3333333333333339</v>
      </c>
    </row>
    <row r="532" spans="1:2" x14ac:dyDescent="0.25">
      <c r="A532" s="3" t="s">
        <v>880</v>
      </c>
      <c r="B532" s="226">
        <v>3.75</v>
      </c>
    </row>
    <row r="533" spans="1:2" x14ac:dyDescent="0.25">
      <c r="A533" s="3" t="s">
        <v>881</v>
      </c>
      <c r="B533" s="226">
        <v>3.75</v>
      </c>
    </row>
    <row r="534" spans="1:2" x14ac:dyDescent="0.25">
      <c r="A534" s="3" t="s">
        <v>882</v>
      </c>
      <c r="B534" s="226">
        <v>3.75</v>
      </c>
    </row>
    <row r="535" spans="1:2" x14ac:dyDescent="0.25">
      <c r="A535" s="3" t="s">
        <v>883</v>
      </c>
      <c r="B535" s="226">
        <v>3.75</v>
      </c>
    </row>
    <row r="536" spans="1:2" x14ac:dyDescent="0.25">
      <c r="A536" s="3" t="s">
        <v>884</v>
      </c>
      <c r="B536" s="226">
        <v>3.75</v>
      </c>
    </row>
    <row r="537" spans="1:2" x14ac:dyDescent="0.25">
      <c r="A537" s="3" t="s">
        <v>885</v>
      </c>
      <c r="B537" s="226">
        <v>3.75</v>
      </c>
    </row>
    <row r="538" spans="1:2" x14ac:dyDescent="0.25">
      <c r="A538" s="3" t="s">
        <v>886</v>
      </c>
      <c r="B538" s="226">
        <v>3.75</v>
      </c>
    </row>
    <row r="539" spans="1:2" x14ac:dyDescent="0.25">
      <c r="A539" s="3" t="s">
        <v>887</v>
      </c>
      <c r="B539" s="226">
        <v>3.75</v>
      </c>
    </row>
    <row r="540" spans="1:2" x14ac:dyDescent="0.25">
      <c r="A540" s="3" t="s">
        <v>888</v>
      </c>
      <c r="B540" s="226">
        <v>3.75</v>
      </c>
    </row>
    <row r="541" spans="1:2" x14ac:dyDescent="0.25">
      <c r="A541" s="3" t="s">
        <v>889</v>
      </c>
      <c r="B541" s="226">
        <v>3.75</v>
      </c>
    </row>
    <row r="542" spans="1:2" x14ac:dyDescent="0.25">
      <c r="A542" s="3" t="s">
        <v>890</v>
      </c>
      <c r="B542" s="226">
        <v>3.75</v>
      </c>
    </row>
    <row r="543" spans="1:2" x14ac:dyDescent="0.25">
      <c r="A543" s="3" t="s">
        <v>891</v>
      </c>
      <c r="B543" s="226">
        <v>3.75</v>
      </c>
    </row>
    <row r="544" spans="1:2" x14ac:dyDescent="0.25">
      <c r="A544" s="3" t="s">
        <v>892</v>
      </c>
      <c r="B544" s="226">
        <v>3.75</v>
      </c>
    </row>
    <row r="545" spans="1:3" x14ac:dyDescent="0.25">
      <c r="A545" s="3" t="s">
        <v>893</v>
      </c>
      <c r="B545" s="226">
        <v>3.75</v>
      </c>
    </row>
    <row r="546" spans="1:3" x14ac:dyDescent="0.25">
      <c r="A546" s="3" t="s">
        <v>894</v>
      </c>
      <c r="B546" s="226">
        <v>3.75</v>
      </c>
    </row>
    <row r="547" spans="1:3" x14ac:dyDescent="0.25">
      <c r="A547" s="3" t="s">
        <v>895</v>
      </c>
      <c r="B547" s="226">
        <v>3.75</v>
      </c>
    </row>
    <row r="548" spans="1:3" x14ac:dyDescent="0.25">
      <c r="A548" s="3" t="s">
        <v>896</v>
      </c>
      <c r="B548" s="226">
        <v>3.75</v>
      </c>
    </row>
    <row r="549" spans="1:3" x14ac:dyDescent="0.25">
      <c r="A549" s="3" t="s">
        <v>897</v>
      </c>
      <c r="B549" s="226">
        <v>3.75</v>
      </c>
    </row>
    <row r="550" spans="1:3" x14ac:dyDescent="0.25">
      <c r="A550" s="3" t="s">
        <v>898</v>
      </c>
      <c r="B550" s="226">
        <v>3.75</v>
      </c>
    </row>
    <row r="551" spans="1:3" x14ac:dyDescent="0.25">
      <c r="A551" s="3" t="s">
        <v>899</v>
      </c>
      <c r="B551" s="226">
        <v>1.875</v>
      </c>
    </row>
    <row r="552" spans="1:3" x14ac:dyDescent="0.25">
      <c r="A552" t="s">
        <v>3303</v>
      </c>
      <c r="B552" s="226">
        <v>4.166666666666667</v>
      </c>
      <c r="C552" s="230">
        <v>100</v>
      </c>
    </row>
    <row r="553" spans="1:3" x14ac:dyDescent="0.25">
      <c r="A553" t="s">
        <v>3304</v>
      </c>
      <c r="B553" s="226">
        <v>2.9166666666666665</v>
      </c>
      <c r="C553" s="230">
        <v>70</v>
      </c>
    </row>
    <row r="554" spans="1:3" x14ac:dyDescent="0.25">
      <c r="A554" t="s">
        <v>3305</v>
      </c>
      <c r="B554" s="226">
        <v>1.25</v>
      </c>
      <c r="C554" s="230">
        <v>30</v>
      </c>
    </row>
    <row r="555" spans="1:3" x14ac:dyDescent="0.25">
      <c r="A555" t="s">
        <v>3306</v>
      </c>
      <c r="B555" s="226">
        <v>2.0833333333333335</v>
      </c>
      <c r="C555" s="230">
        <v>50</v>
      </c>
    </row>
    <row r="556" spans="1:3" x14ac:dyDescent="0.25">
      <c r="A556" t="s">
        <v>3307</v>
      </c>
      <c r="B556" s="226">
        <v>2.0833333333333335</v>
      </c>
      <c r="C556" s="230">
        <v>50</v>
      </c>
    </row>
    <row r="557" spans="1:3" x14ac:dyDescent="0.25">
      <c r="A557" t="s">
        <v>3308</v>
      </c>
      <c r="B557" s="226">
        <v>2.5</v>
      </c>
      <c r="C557" s="230">
        <v>60</v>
      </c>
    </row>
    <row r="558" spans="1:3" x14ac:dyDescent="0.25">
      <c r="A558" t="s">
        <v>3309</v>
      </c>
      <c r="B558" s="226">
        <v>1.6666666666666667</v>
      </c>
      <c r="C558" s="230">
        <v>40</v>
      </c>
    </row>
    <row r="559" spans="1:3" x14ac:dyDescent="0.25">
      <c r="A559" t="s">
        <v>3310</v>
      </c>
      <c r="B559" s="226">
        <v>4.166666666666667</v>
      </c>
      <c r="C559" s="230">
        <v>100</v>
      </c>
    </row>
    <row r="560" spans="1:3" x14ac:dyDescent="0.25">
      <c r="A560" t="s">
        <v>3311</v>
      </c>
      <c r="B560" s="226">
        <v>4.166666666666667</v>
      </c>
      <c r="C560" s="230">
        <v>100</v>
      </c>
    </row>
    <row r="561" spans="1:3" x14ac:dyDescent="0.25">
      <c r="A561" t="s">
        <v>3312</v>
      </c>
      <c r="B561" s="226">
        <v>2.9166666666666665</v>
      </c>
      <c r="C561" s="230">
        <v>70</v>
      </c>
    </row>
    <row r="562" spans="1:3" x14ac:dyDescent="0.25">
      <c r="A562" t="s">
        <v>3313</v>
      </c>
      <c r="B562" s="226">
        <v>1.25</v>
      </c>
      <c r="C562" s="230">
        <v>30</v>
      </c>
    </row>
    <row r="563" spans="1:3" x14ac:dyDescent="0.25">
      <c r="A563" t="s">
        <v>3314</v>
      </c>
      <c r="B563" s="226">
        <v>2.0833333333333335</v>
      </c>
      <c r="C563" s="230">
        <v>50</v>
      </c>
    </row>
    <row r="564" spans="1:3" x14ac:dyDescent="0.25">
      <c r="A564" t="s">
        <v>3315</v>
      </c>
      <c r="B564" s="226">
        <v>2.0833333333333335</v>
      </c>
      <c r="C564" s="230">
        <v>50</v>
      </c>
    </row>
    <row r="565" spans="1:3" x14ac:dyDescent="0.25">
      <c r="A565" t="s">
        <v>3316</v>
      </c>
      <c r="B565" s="226">
        <v>2.5</v>
      </c>
      <c r="C565" s="230">
        <v>60</v>
      </c>
    </row>
    <row r="566" spans="1:3" x14ac:dyDescent="0.25">
      <c r="A566" t="s">
        <v>3317</v>
      </c>
      <c r="B566" s="226">
        <v>1.6666666666666667</v>
      </c>
      <c r="C566" s="230">
        <v>40</v>
      </c>
    </row>
    <row r="567" spans="1:3" x14ac:dyDescent="0.25">
      <c r="A567" t="s">
        <v>3318</v>
      </c>
      <c r="B567" s="226">
        <v>4.166666666666667</v>
      </c>
      <c r="C567" s="230">
        <v>100</v>
      </c>
    </row>
    <row r="568" spans="1:3" x14ac:dyDescent="0.25">
      <c r="A568" t="s">
        <v>3319</v>
      </c>
      <c r="B568" s="226">
        <v>4.166666666666667</v>
      </c>
      <c r="C568" s="230">
        <v>100</v>
      </c>
    </row>
    <row r="569" spans="1:3" x14ac:dyDescent="0.25">
      <c r="A569" t="s">
        <v>3320</v>
      </c>
      <c r="B569" s="226">
        <v>2.9166666666666665</v>
      </c>
      <c r="C569" s="230">
        <v>70</v>
      </c>
    </row>
    <row r="570" spans="1:3" x14ac:dyDescent="0.25">
      <c r="A570" t="s">
        <v>3321</v>
      </c>
      <c r="B570" s="226">
        <v>1.25</v>
      </c>
      <c r="C570" s="230">
        <v>30</v>
      </c>
    </row>
    <row r="571" spans="1:3" x14ac:dyDescent="0.25">
      <c r="A571" t="s">
        <v>3322</v>
      </c>
      <c r="B571" s="226">
        <v>2.0833333333333335</v>
      </c>
      <c r="C571" s="230">
        <v>50</v>
      </c>
    </row>
    <row r="572" spans="1:3" x14ac:dyDescent="0.25">
      <c r="A572" t="s">
        <v>3323</v>
      </c>
      <c r="B572" s="226">
        <v>2.0833333333333335</v>
      </c>
      <c r="C572" s="230">
        <v>50</v>
      </c>
    </row>
    <row r="573" spans="1:3" x14ac:dyDescent="0.25">
      <c r="A573" t="s">
        <v>3324</v>
      </c>
      <c r="B573" s="226">
        <v>2.5</v>
      </c>
      <c r="C573" s="230">
        <v>60</v>
      </c>
    </row>
    <row r="574" spans="1:3" x14ac:dyDescent="0.25">
      <c r="A574" t="s">
        <v>3325</v>
      </c>
      <c r="B574" s="226">
        <v>1.6666666666666667</v>
      </c>
      <c r="C574" s="230">
        <v>40</v>
      </c>
    </row>
    <row r="575" spans="1:3" x14ac:dyDescent="0.25">
      <c r="A575" t="s">
        <v>3326</v>
      </c>
      <c r="B575" s="226">
        <v>4.166666666666667</v>
      </c>
      <c r="C575" s="230">
        <v>100</v>
      </c>
    </row>
    <row r="576" spans="1:3" x14ac:dyDescent="0.25">
      <c r="A576" t="s">
        <v>3327</v>
      </c>
      <c r="B576" s="226">
        <v>4.166666666666667</v>
      </c>
      <c r="C576" s="230">
        <v>100</v>
      </c>
    </row>
    <row r="577" spans="1:3" x14ac:dyDescent="0.25">
      <c r="A577" t="s">
        <v>3328</v>
      </c>
      <c r="B577" s="226">
        <v>2.9166666666666665</v>
      </c>
      <c r="C577" s="230">
        <v>70</v>
      </c>
    </row>
    <row r="578" spans="1:3" x14ac:dyDescent="0.25">
      <c r="A578" t="s">
        <v>3329</v>
      </c>
      <c r="B578" s="226">
        <v>1.25</v>
      </c>
      <c r="C578" s="230">
        <v>30</v>
      </c>
    </row>
    <row r="579" spans="1:3" x14ac:dyDescent="0.25">
      <c r="A579" t="s">
        <v>3330</v>
      </c>
      <c r="B579" s="226">
        <v>2.0833333333333335</v>
      </c>
      <c r="C579" s="230">
        <v>50</v>
      </c>
    </row>
    <row r="580" spans="1:3" x14ac:dyDescent="0.25">
      <c r="A580" t="s">
        <v>3331</v>
      </c>
      <c r="B580" s="226">
        <v>2.0833333333333335</v>
      </c>
      <c r="C580" s="230">
        <v>50</v>
      </c>
    </row>
    <row r="581" spans="1:3" x14ac:dyDescent="0.25">
      <c r="A581" t="s">
        <v>3332</v>
      </c>
      <c r="B581" s="226">
        <v>2.5</v>
      </c>
      <c r="C581" s="230">
        <v>60</v>
      </c>
    </row>
    <row r="582" spans="1:3" x14ac:dyDescent="0.25">
      <c r="A582" t="s">
        <v>3333</v>
      </c>
      <c r="B582" s="226">
        <v>1.6666666666666667</v>
      </c>
      <c r="C582" s="230">
        <v>40</v>
      </c>
    </row>
    <row r="583" spans="1:3" x14ac:dyDescent="0.25">
      <c r="A583" t="s">
        <v>3334</v>
      </c>
      <c r="B583" s="226">
        <v>4.166666666666667</v>
      </c>
      <c r="C583" s="230">
        <v>100</v>
      </c>
    </row>
    <row r="584" spans="1:3" x14ac:dyDescent="0.25">
      <c r="A584" s="3" t="s">
        <v>900</v>
      </c>
      <c r="B584" s="226">
        <v>1.875</v>
      </c>
    </row>
    <row r="585" spans="1:3" x14ac:dyDescent="0.25">
      <c r="A585" s="3" t="s">
        <v>901</v>
      </c>
      <c r="B585" s="226">
        <v>1.875</v>
      </c>
    </row>
    <row r="586" spans="1:3" x14ac:dyDescent="0.25">
      <c r="A586" s="3" t="s">
        <v>902</v>
      </c>
      <c r="B586" s="226">
        <v>1.875</v>
      </c>
    </row>
    <row r="587" spans="1:3" x14ac:dyDescent="0.25">
      <c r="A587" s="3" t="s">
        <v>903</v>
      </c>
      <c r="B587" s="226">
        <v>1.875</v>
      </c>
    </row>
    <row r="588" spans="1:3" x14ac:dyDescent="0.25">
      <c r="A588" s="3" t="s">
        <v>904</v>
      </c>
      <c r="B588" s="226">
        <v>1.875</v>
      </c>
    </row>
    <row r="589" spans="1:3" x14ac:dyDescent="0.25">
      <c r="A589" s="3" t="s">
        <v>3065</v>
      </c>
      <c r="B589" s="226">
        <v>1.875</v>
      </c>
    </row>
    <row r="590" spans="1:3" x14ac:dyDescent="0.25">
      <c r="A590" s="3" t="s">
        <v>3066</v>
      </c>
      <c r="B590" s="226">
        <v>1.875</v>
      </c>
    </row>
    <row r="591" spans="1:3" x14ac:dyDescent="0.25">
      <c r="A591" s="3" t="s">
        <v>905</v>
      </c>
      <c r="B591" s="226">
        <v>1.875</v>
      </c>
    </row>
    <row r="592" spans="1:3" x14ac:dyDescent="0.25">
      <c r="A592" s="3" t="s">
        <v>906</v>
      </c>
      <c r="B592" s="226">
        <v>2.6666666666666665</v>
      </c>
    </row>
    <row r="593" spans="1:2" x14ac:dyDescent="0.25">
      <c r="A593" s="3" t="s">
        <v>907</v>
      </c>
      <c r="B593" s="226">
        <v>1.8666666666666665</v>
      </c>
    </row>
    <row r="594" spans="1:2" x14ac:dyDescent="0.25">
      <c r="A594" s="3" t="s">
        <v>908</v>
      </c>
      <c r="B594" s="225">
        <v>0.79999999999999993</v>
      </c>
    </row>
    <row r="595" spans="1:2" x14ac:dyDescent="0.25">
      <c r="A595" s="3" t="s">
        <v>909</v>
      </c>
      <c r="B595" s="226">
        <v>1.3333333333333333</v>
      </c>
    </row>
    <row r="596" spans="1:2" x14ac:dyDescent="0.25">
      <c r="A596" s="3" t="s">
        <v>910</v>
      </c>
      <c r="B596" s="226">
        <v>1.3333333333333333</v>
      </c>
    </row>
    <row r="597" spans="1:2" x14ac:dyDescent="0.25">
      <c r="A597" s="3" t="s">
        <v>911</v>
      </c>
      <c r="B597" s="226">
        <v>2.6666666666666665</v>
      </c>
    </row>
    <row r="598" spans="1:2" x14ac:dyDescent="0.25">
      <c r="A598" s="3" t="s">
        <v>912</v>
      </c>
      <c r="B598" s="226">
        <v>2.6666666666666665</v>
      </c>
    </row>
    <row r="599" spans="1:2" x14ac:dyDescent="0.25">
      <c r="A599" s="3" t="s">
        <v>913</v>
      </c>
      <c r="B599" s="226">
        <v>1.8666666666666665</v>
      </c>
    </row>
    <row r="600" spans="1:2" x14ac:dyDescent="0.25">
      <c r="A600" s="3" t="s">
        <v>914</v>
      </c>
      <c r="B600" s="225">
        <v>0.79999999999999993</v>
      </c>
    </row>
    <row r="601" spans="1:2" x14ac:dyDescent="0.25">
      <c r="A601" s="3" t="s">
        <v>915</v>
      </c>
      <c r="B601" s="226">
        <v>1.3333333333333333</v>
      </c>
    </row>
    <row r="602" spans="1:2" x14ac:dyDescent="0.25">
      <c r="A602" s="3" t="s">
        <v>916</v>
      </c>
      <c r="B602" s="226">
        <v>1.3333333333333333</v>
      </c>
    </row>
    <row r="603" spans="1:2" x14ac:dyDescent="0.25">
      <c r="A603" s="3" t="s">
        <v>917</v>
      </c>
      <c r="B603" s="226">
        <v>2.6666666666666665</v>
      </c>
    </row>
    <row r="604" spans="1:2" x14ac:dyDescent="0.25">
      <c r="A604" s="3" t="s">
        <v>918</v>
      </c>
      <c r="B604" s="226">
        <v>2.6666666666666665</v>
      </c>
    </row>
    <row r="605" spans="1:2" x14ac:dyDescent="0.25">
      <c r="A605" s="3" t="s">
        <v>919</v>
      </c>
      <c r="B605" s="226">
        <v>1.8666666666666665</v>
      </c>
    </row>
    <row r="606" spans="1:2" x14ac:dyDescent="0.25">
      <c r="A606" s="3" t="s">
        <v>920</v>
      </c>
      <c r="B606" s="225">
        <v>0.79999999999999993</v>
      </c>
    </row>
    <row r="607" spans="1:2" x14ac:dyDescent="0.25">
      <c r="A607" s="3" t="s">
        <v>921</v>
      </c>
      <c r="B607" s="226">
        <v>1.3333333333333333</v>
      </c>
    </row>
    <row r="608" spans="1:2" x14ac:dyDescent="0.25">
      <c r="A608" s="3" t="s">
        <v>922</v>
      </c>
      <c r="B608" s="226">
        <v>1.3333333333333333</v>
      </c>
    </row>
    <row r="609" spans="1:2" x14ac:dyDescent="0.25">
      <c r="A609" s="3" t="s">
        <v>923</v>
      </c>
      <c r="B609" s="226">
        <v>2.6666666666666665</v>
      </c>
    </row>
    <row r="610" spans="1:2" x14ac:dyDescent="0.25">
      <c r="A610" s="3" t="s">
        <v>924</v>
      </c>
      <c r="B610" s="226">
        <v>2.6666666666666665</v>
      </c>
    </row>
    <row r="611" spans="1:2" x14ac:dyDescent="0.25">
      <c r="A611" s="3" t="s">
        <v>925</v>
      </c>
      <c r="B611" s="226">
        <v>1.8666666666666665</v>
      </c>
    </row>
    <row r="612" spans="1:2" x14ac:dyDescent="0.25">
      <c r="A612" s="3" t="s">
        <v>926</v>
      </c>
      <c r="B612" s="225">
        <v>0.79999999999999993</v>
      </c>
    </row>
    <row r="613" spans="1:2" x14ac:dyDescent="0.25">
      <c r="A613" s="3" t="s">
        <v>927</v>
      </c>
      <c r="B613" s="226">
        <v>1.3333333333333333</v>
      </c>
    </row>
    <row r="614" spans="1:2" x14ac:dyDescent="0.25">
      <c r="A614" s="3" t="s">
        <v>928</v>
      </c>
      <c r="B614" s="226">
        <v>1.3333333333333333</v>
      </c>
    </row>
    <row r="615" spans="1:2" x14ac:dyDescent="0.25">
      <c r="A615" s="3" t="s">
        <v>929</v>
      </c>
      <c r="B615" s="226">
        <v>2.6666666666666665</v>
      </c>
    </row>
    <row r="616" spans="1:2" x14ac:dyDescent="0.25">
      <c r="A616" s="3" t="s">
        <v>930</v>
      </c>
      <c r="B616" s="226">
        <v>2.6666666666666665</v>
      </c>
    </row>
    <row r="617" spans="1:2" x14ac:dyDescent="0.25">
      <c r="A617" s="3" t="s">
        <v>931</v>
      </c>
      <c r="B617" s="226">
        <v>1.8666666666666665</v>
      </c>
    </row>
    <row r="618" spans="1:2" x14ac:dyDescent="0.25">
      <c r="A618" s="3" t="s">
        <v>932</v>
      </c>
      <c r="B618" s="225">
        <v>0.79999999999999993</v>
      </c>
    </row>
    <row r="619" spans="1:2" x14ac:dyDescent="0.25">
      <c r="A619" s="3" t="s">
        <v>933</v>
      </c>
      <c r="B619" s="226">
        <v>1.3333333333333333</v>
      </c>
    </row>
    <row r="620" spans="1:2" x14ac:dyDescent="0.25">
      <c r="A620" s="3" t="s">
        <v>934</v>
      </c>
      <c r="B620" s="226">
        <v>1.3333333333333333</v>
      </c>
    </row>
    <row r="621" spans="1:2" x14ac:dyDescent="0.25">
      <c r="A621" s="3" t="s">
        <v>935</v>
      </c>
      <c r="B621" s="226">
        <v>2.6666666666666665</v>
      </c>
    </row>
    <row r="622" spans="1:2" x14ac:dyDescent="0.25">
      <c r="A622" s="3" t="s">
        <v>936</v>
      </c>
      <c r="B622" s="226">
        <v>1.875</v>
      </c>
    </row>
    <row r="623" spans="1:2" x14ac:dyDescent="0.25">
      <c r="A623" s="3" t="s">
        <v>937</v>
      </c>
      <c r="B623" s="226">
        <v>2.5</v>
      </c>
    </row>
    <row r="624" spans="1:2" x14ac:dyDescent="0.25">
      <c r="A624" s="3" t="s">
        <v>938</v>
      </c>
      <c r="B624" s="226">
        <v>2.5</v>
      </c>
    </row>
    <row r="625" spans="1:2" x14ac:dyDescent="0.25">
      <c r="A625" s="3" t="s">
        <v>939</v>
      </c>
      <c r="B625" s="226">
        <v>1.875</v>
      </c>
    </row>
    <row r="626" spans="1:2" x14ac:dyDescent="0.25">
      <c r="A626" s="3" t="s">
        <v>940</v>
      </c>
      <c r="B626" s="226">
        <v>1.875</v>
      </c>
    </row>
    <row r="627" spans="1:2" x14ac:dyDescent="0.25">
      <c r="A627" s="3" t="s">
        <v>941</v>
      </c>
      <c r="B627" s="226">
        <v>1.875</v>
      </c>
    </row>
    <row r="628" spans="1:2" x14ac:dyDescent="0.25">
      <c r="A628" s="3" t="s">
        <v>942</v>
      </c>
      <c r="B628" s="226">
        <v>1.875</v>
      </c>
    </row>
    <row r="629" spans="1:2" x14ac:dyDescent="0.25">
      <c r="A629" s="3" t="s">
        <v>943</v>
      </c>
      <c r="B629" s="226">
        <v>1.875</v>
      </c>
    </row>
    <row r="630" spans="1:2" x14ac:dyDescent="0.25">
      <c r="A630" s="3" t="s">
        <v>944</v>
      </c>
      <c r="B630" s="226">
        <v>1.875</v>
      </c>
    </row>
    <row r="631" spans="1:2" x14ac:dyDescent="0.25">
      <c r="A631" s="3" t="s">
        <v>945</v>
      </c>
      <c r="B631" s="226">
        <v>1.25</v>
      </c>
    </row>
    <row r="632" spans="1:2" x14ac:dyDescent="0.25">
      <c r="A632" s="3" t="s">
        <v>946</v>
      </c>
      <c r="B632" s="226">
        <v>1.875</v>
      </c>
    </row>
    <row r="633" spans="1:2" x14ac:dyDescent="0.25">
      <c r="A633" s="3" t="s">
        <v>947</v>
      </c>
      <c r="B633" s="226">
        <v>1.25</v>
      </c>
    </row>
    <row r="634" spans="1:2" x14ac:dyDescent="0.25">
      <c r="A634" s="3" t="s">
        <v>948</v>
      </c>
      <c r="B634" s="226">
        <v>1.8541666666666667</v>
      </c>
    </row>
    <row r="635" spans="1:2" x14ac:dyDescent="0.25">
      <c r="A635" s="3" t="s">
        <v>949</v>
      </c>
      <c r="B635" s="226">
        <v>1.25</v>
      </c>
    </row>
    <row r="636" spans="1:2" x14ac:dyDescent="0.25">
      <c r="A636" s="3" t="s">
        <v>950</v>
      </c>
      <c r="B636" s="226">
        <v>1.25</v>
      </c>
    </row>
    <row r="637" spans="1:2" x14ac:dyDescent="0.25">
      <c r="A637" s="3" t="s">
        <v>951</v>
      </c>
      <c r="B637" s="225">
        <v>0.9375</v>
      </c>
    </row>
    <row r="638" spans="1:2" x14ac:dyDescent="0.25">
      <c r="A638" s="3" t="s">
        <v>952</v>
      </c>
      <c r="B638" s="225">
        <v>0.9375</v>
      </c>
    </row>
    <row r="639" spans="1:2" x14ac:dyDescent="0.25">
      <c r="A639" s="3" t="s">
        <v>953</v>
      </c>
      <c r="B639" s="226">
        <v>1.875</v>
      </c>
    </row>
    <row r="640" spans="1:2" x14ac:dyDescent="0.25">
      <c r="A640" s="3" t="s">
        <v>954</v>
      </c>
      <c r="B640" s="226">
        <v>1.875</v>
      </c>
    </row>
    <row r="641" spans="1:2" x14ac:dyDescent="0.25">
      <c r="A641" s="3" t="s">
        <v>955</v>
      </c>
      <c r="B641" s="226">
        <v>1.875</v>
      </c>
    </row>
    <row r="642" spans="1:2" x14ac:dyDescent="0.25">
      <c r="A642" s="3" t="s">
        <v>956</v>
      </c>
      <c r="B642" s="226">
        <v>1.875</v>
      </c>
    </row>
    <row r="643" spans="1:2" x14ac:dyDescent="0.25">
      <c r="A643" s="3" t="s">
        <v>957</v>
      </c>
      <c r="B643" s="226">
        <v>1.875</v>
      </c>
    </row>
    <row r="644" spans="1:2" x14ac:dyDescent="0.25">
      <c r="A644" s="3" t="s">
        <v>958</v>
      </c>
      <c r="B644" s="226">
        <v>1.875</v>
      </c>
    </row>
    <row r="645" spans="1:2" x14ac:dyDescent="0.25">
      <c r="A645" s="3" t="s">
        <v>959</v>
      </c>
      <c r="B645" s="226">
        <v>1.875</v>
      </c>
    </row>
    <row r="646" spans="1:2" x14ac:dyDescent="0.25">
      <c r="A646" s="3" t="s">
        <v>960</v>
      </c>
      <c r="B646" s="226">
        <v>1.875</v>
      </c>
    </row>
    <row r="647" spans="1:2" x14ac:dyDescent="0.25">
      <c r="A647" s="3" t="s">
        <v>961</v>
      </c>
      <c r="B647" s="226">
        <v>1.875</v>
      </c>
    </row>
    <row r="648" spans="1:2" x14ac:dyDescent="0.25">
      <c r="A648" s="3" t="s">
        <v>3067</v>
      </c>
      <c r="B648" s="226">
        <v>1.875</v>
      </c>
    </row>
    <row r="649" spans="1:2" x14ac:dyDescent="0.25">
      <c r="A649" s="3" t="s">
        <v>962</v>
      </c>
      <c r="B649" s="226">
        <v>1.875</v>
      </c>
    </row>
    <row r="650" spans="1:2" x14ac:dyDescent="0.25">
      <c r="A650" s="3" t="s">
        <v>963</v>
      </c>
      <c r="B650" s="226">
        <v>1.875</v>
      </c>
    </row>
    <row r="651" spans="1:2" x14ac:dyDescent="0.25">
      <c r="A651" s="3" t="s">
        <v>964</v>
      </c>
      <c r="B651" s="226">
        <v>1.875</v>
      </c>
    </row>
    <row r="652" spans="1:2" x14ac:dyDescent="0.25">
      <c r="A652" s="3" t="s">
        <v>965</v>
      </c>
      <c r="B652" s="226">
        <v>1.875</v>
      </c>
    </row>
    <row r="653" spans="1:2" x14ac:dyDescent="0.25">
      <c r="A653" s="3" t="s">
        <v>966</v>
      </c>
      <c r="B653" s="226">
        <v>1.875</v>
      </c>
    </row>
    <row r="654" spans="1:2" x14ac:dyDescent="0.25">
      <c r="A654" s="3" t="s">
        <v>967</v>
      </c>
      <c r="B654" s="226">
        <v>1.875</v>
      </c>
    </row>
    <row r="655" spans="1:2" x14ac:dyDescent="0.25">
      <c r="A655" s="3" t="s">
        <v>968</v>
      </c>
      <c r="B655" s="226">
        <v>1.875</v>
      </c>
    </row>
    <row r="656" spans="1:2" x14ac:dyDescent="0.25">
      <c r="A656" s="3" t="s">
        <v>969</v>
      </c>
      <c r="B656" s="226">
        <v>1.875</v>
      </c>
    </row>
    <row r="657" spans="1:2" x14ac:dyDescent="0.25">
      <c r="A657" s="3" t="s">
        <v>970</v>
      </c>
      <c r="B657" s="226">
        <v>1.875</v>
      </c>
    </row>
    <row r="658" spans="1:2" x14ac:dyDescent="0.25">
      <c r="A658" s="3" t="s">
        <v>971</v>
      </c>
      <c r="B658" s="226">
        <v>1.875</v>
      </c>
    </row>
    <row r="659" spans="1:2" x14ac:dyDescent="0.25">
      <c r="A659" s="3" t="s">
        <v>972</v>
      </c>
      <c r="B659" s="226">
        <v>1.875</v>
      </c>
    </row>
    <row r="660" spans="1:2" x14ac:dyDescent="0.25">
      <c r="A660" s="3" t="s">
        <v>973</v>
      </c>
      <c r="B660" s="226">
        <v>1.25</v>
      </c>
    </row>
    <row r="661" spans="1:2" x14ac:dyDescent="0.25">
      <c r="A661" s="3" t="s">
        <v>974</v>
      </c>
      <c r="B661" s="226">
        <v>5.625</v>
      </c>
    </row>
    <row r="662" spans="1:2" x14ac:dyDescent="0.25">
      <c r="A662" s="3" t="s">
        <v>975</v>
      </c>
      <c r="B662" s="226">
        <v>1.875</v>
      </c>
    </row>
    <row r="663" spans="1:2" x14ac:dyDescent="0.25">
      <c r="A663" s="3" t="s">
        <v>976</v>
      </c>
      <c r="B663" s="226">
        <v>1.875</v>
      </c>
    </row>
    <row r="664" spans="1:2" x14ac:dyDescent="0.25">
      <c r="A664" s="3" t="s">
        <v>3068</v>
      </c>
      <c r="B664" s="226">
        <v>2.5</v>
      </c>
    </row>
    <row r="665" spans="1:2" x14ac:dyDescent="0.25">
      <c r="A665" s="3" t="s">
        <v>3069</v>
      </c>
      <c r="B665" s="226">
        <v>3.125</v>
      </c>
    </row>
    <row r="666" spans="1:2" x14ac:dyDescent="0.25">
      <c r="A666" s="3" t="s">
        <v>977</v>
      </c>
      <c r="B666" s="226">
        <v>1.875</v>
      </c>
    </row>
    <row r="667" spans="1:2" x14ac:dyDescent="0.25">
      <c r="A667" s="3" t="s">
        <v>978</v>
      </c>
      <c r="B667" s="226">
        <v>1.875</v>
      </c>
    </row>
    <row r="668" spans="1:2" x14ac:dyDescent="0.25">
      <c r="A668" s="3" t="s">
        <v>979</v>
      </c>
      <c r="B668" s="225">
        <v>4.1666666666666664E-2</v>
      </c>
    </row>
    <row r="669" spans="1:2" x14ac:dyDescent="0.25">
      <c r="A669" s="3" t="s">
        <v>980</v>
      </c>
      <c r="B669" s="225">
        <v>0</v>
      </c>
    </row>
    <row r="670" spans="1:2" x14ac:dyDescent="0.25">
      <c r="A670" s="3" t="s">
        <v>981</v>
      </c>
      <c r="B670" s="226">
        <v>1.875</v>
      </c>
    </row>
    <row r="671" spans="1:2" x14ac:dyDescent="0.25">
      <c r="A671" s="3" t="s">
        <v>982</v>
      </c>
      <c r="B671" s="226">
        <v>2.5</v>
      </c>
    </row>
    <row r="672" spans="1:2" x14ac:dyDescent="0.25">
      <c r="A672" s="3" t="s">
        <v>983</v>
      </c>
      <c r="B672" s="226">
        <v>3.75</v>
      </c>
    </row>
    <row r="673" spans="1:2" x14ac:dyDescent="0.25">
      <c r="A673" s="3" t="s">
        <v>984</v>
      </c>
      <c r="B673" s="226">
        <v>1.875</v>
      </c>
    </row>
    <row r="674" spans="1:2" x14ac:dyDescent="0.25">
      <c r="A674" s="3" t="s">
        <v>985</v>
      </c>
      <c r="B674" s="225">
        <v>0.625</v>
      </c>
    </row>
    <row r="675" spans="1:2" x14ac:dyDescent="0.25">
      <c r="A675" s="3" t="s">
        <v>986</v>
      </c>
      <c r="B675" s="226">
        <v>1.875</v>
      </c>
    </row>
    <row r="676" spans="1:2" x14ac:dyDescent="0.25">
      <c r="A676" s="3" t="s">
        <v>987</v>
      </c>
      <c r="B676" s="226">
        <v>8.125</v>
      </c>
    </row>
    <row r="677" spans="1:2" x14ac:dyDescent="0.25">
      <c r="A677" s="3" t="s">
        <v>988</v>
      </c>
      <c r="B677" s="226">
        <v>2.5</v>
      </c>
    </row>
    <row r="678" spans="1:2" x14ac:dyDescent="0.25">
      <c r="A678" s="3" t="s">
        <v>989</v>
      </c>
      <c r="B678" s="226">
        <v>2.5</v>
      </c>
    </row>
    <row r="679" spans="1:2" x14ac:dyDescent="0.25">
      <c r="A679" s="3" t="s">
        <v>990</v>
      </c>
      <c r="B679" s="226">
        <v>1.875</v>
      </c>
    </row>
    <row r="680" spans="1:2" x14ac:dyDescent="0.25">
      <c r="A680" s="3" t="s">
        <v>991</v>
      </c>
      <c r="B680" s="226">
        <v>1.25</v>
      </c>
    </row>
    <row r="681" spans="1:2" x14ac:dyDescent="0.25">
      <c r="A681" s="3" t="s">
        <v>992</v>
      </c>
      <c r="B681" s="226">
        <v>2.5</v>
      </c>
    </row>
    <row r="682" spans="1:2" x14ac:dyDescent="0.25">
      <c r="A682" s="3" t="s">
        <v>993</v>
      </c>
      <c r="B682" s="226">
        <v>1.875</v>
      </c>
    </row>
    <row r="683" spans="1:2" x14ac:dyDescent="0.25">
      <c r="A683" s="3" t="s">
        <v>994</v>
      </c>
      <c r="B683" s="226">
        <v>1.875</v>
      </c>
    </row>
    <row r="684" spans="1:2" x14ac:dyDescent="0.25">
      <c r="A684" s="3" t="s">
        <v>995</v>
      </c>
      <c r="B684" s="226">
        <v>1.875</v>
      </c>
    </row>
    <row r="685" spans="1:2" x14ac:dyDescent="0.25">
      <c r="A685" s="3" t="s">
        <v>996</v>
      </c>
      <c r="B685" s="226">
        <v>1.875</v>
      </c>
    </row>
    <row r="686" spans="1:2" x14ac:dyDescent="0.25">
      <c r="A686" s="3" t="s">
        <v>997</v>
      </c>
      <c r="B686" s="226">
        <v>1.875</v>
      </c>
    </row>
    <row r="687" spans="1:2" x14ac:dyDescent="0.25">
      <c r="A687" s="3" t="s">
        <v>998</v>
      </c>
      <c r="B687" s="226">
        <v>6.25</v>
      </c>
    </row>
    <row r="688" spans="1:2" x14ac:dyDescent="0.25">
      <c r="A688" s="3" t="s">
        <v>999</v>
      </c>
      <c r="B688" s="226">
        <v>6.25</v>
      </c>
    </row>
    <row r="689" spans="1:2" x14ac:dyDescent="0.25">
      <c r="A689" s="3" t="s">
        <v>1000</v>
      </c>
      <c r="B689" s="226">
        <v>6.25</v>
      </c>
    </row>
    <row r="690" spans="1:2" x14ac:dyDescent="0.25">
      <c r="A690" s="3" t="s">
        <v>3070</v>
      </c>
      <c r="B690" s="226">
        <v>12.5</v>
      </c>
    </row>
    <row r="691" spans="1:2" x14ac:dyDescent="0.25">
      <c r="A691" s="3" t="s">
        <v>1001</v>
      </c>
      <c r="B691" s="226">
        <v>6.25</v>
      </c>
    </row>
    <row r="692" spans="1:2" x14ac:dyDescent="0.25">
      <c r="A692" s="3" t="s">
        <v>3071</v>
      </c>
      <c r="B692" s="226">
        <v>18.75</v>
      </c>
    </row>
    <row r="693" spans="1:2" x14ac:dyDescent="0.25">
      <c r="A693" s="3" t="s">
        <v>1002</v>
      </c>
      <c r="B693" s="226">
        <v>6.25</v>
      </c>
    </row>
    <row r="694" spans="1:2" x14ac:dyDescent="0.25">
      <c r="A694" s="3" t="s">
        <v>1003</v>
      </c>
      <c r="B694" s="226">
        <v>6.25</v>
      </c>
    </row>
    <row r="695" spans="1:2" x14ac:dyDescent="0.25">
      <c r="A695" s="3" t="s">
        <v>3072</v>
      </c>
      <c r="B695" s="226">
        <v>18.75</v>
      </c>
    </row>
    <row r="696" spans="1:2" x14ac:dyDescent="0.25">
      <c r="A696" s="3" t="s">
        <v>1004</v>
      </c>
      <c r="B696" s="226">
        <v>6.25</v>
      </c>
    </row>
    <row r="697" spans="1:2" x14ac:dyDescent="0.25">
      <c r="A697" s="3" t="s">
        <v>1005</v>
      </c>
      <c r="B697" s="226">
        <v>6.25</v>
      </c>
    </row>
    <row r="698" spans="1:2" x14ac:dyDescent="0.25">
      <c r="A698" s="3" t="s">
        <v>1006</v>
      </c>
      <c r="B698" s="226">
        <v>6.25</v>
      </c>
    </row>
    <row r="699" spans="1:2" x14ac:dyDescent="0.25">
      <c r="A699" s="3" t="s">
        <v>1009</v>
      </c>
      <c r="B699" s="226">
        <v>1</v>
      </c>
    </row>
    <row r="700" spans="1:2" x14ac:dyDescent="0.25">
      <c r="A700" s="3" t="s">
        <v>1010</v>
      </c>
      <c r="B700" s="226">
        <v>3.75</v>
      </c>
    </row>
    <row r="701" spans="1:2" x14ac:dyDescent="0.25">
      <c r="A701" s="3" t="s">
        <v>1011</v>
      </c>
      <c r="B701" s="226">
        <v>1.875</v>
      </c>
    </row>
    <row r="702" spans="1:2" x14ac:dyDescent="0.25">
      <c r="A702" s="3" t="s">
        <v>1012</v>
      </c>
      <c r="B702" s="226">
        <v>1.875</v>
      </c>
    </row>
    <row r="703" spans="1:2" x14ac:dyDescent="0.25">
      <c r="A703" s="3" t="s">
        <v>1013</v>
      </c>
      <c r="B703" s="226">
        <v>1.25</v>
      </c>
    </row>
    <row r="704" spans="1:2" x14ac:dyDescent="0.25">
      <c r="A704" s="3" t="s">
        <v>1014</v>
      </c>
      <c r="B704" s="226">
        <v>3.125</v>
      </c>
    </row>
    <row r="705" spans="1:2" x14ac:dyDescent="0.25">
      <c r="A705" s="3" t="s">
        <v>1015</v>
      </c>
      <c r="B705" s="226">
        <v>7.5</v>
      </c>
    </row>
    <row r="706" spans="1:2" x14ac:dyDescent="0.25">
      <c r="A706" s="3" t="s">
        <v>1016</v>
      </c>
      <c r="B706" s="226">
        <v>7.5</v>
      </c>
    </row>
    <row r="707" spans="1:2" x14ac:dyDescent="0.25">
      <c r="A707" s="3" t="s">
        <v>1017</v>
      </c>
      <c r="B707" s="226">
        <v>3.125</v>
      </c>
    </row>
    <row r="708" spans="1:2" x14ac:dyDescent="0.25">
      <c r="A708" s="3" t="s">
        <v>1018</v>
      </c>
      <c r="B708" s="226">
        <v>3.125</v>
      </c>
    </row>
    <row r="709" spans="1:2" x14ac:dyDescent="0.25">
      <c r="A709" s="3" t="s">
        <v>1019</v>
      </c>
      <c r="B709" s="226">
        <v>3.125</v>
      </c>
    </row>
    <row r="710" spans="1:2" x14ac:dyDescent="0.25">
      <c r="A710" s="3" t="s">
        <v>1020</v>
      </c>
      <c r="B710" s="226">
        <v>1.875</v>
      </c>
    </row>
    <row r="711" spans="1:2" x14ac:dyDescent="0.25">
      <c r="A711" s="3" t="s">
        <v>1021</v>
      </c>
      <c r="B711" s="226">
        <v>2.5</v>
      </c>
    </row>
    <row r="712" spans="1:2" x14ac:dyDescent="0.25">
      <c r="A712" s="3" t="s">
        <v>1022</v>
      </c>
      <c r="B712" s="226">
        <v>3.125</v>
      </c>
    </row>
    <row r="713" spans="1:2" x14ac:dyDescent="0.25">
      <c r="A713" s="3" t="s">
        <v>1023</v>
      </c>
      <c r="B713" s="226">
        <v>3.125</v>
      </c>
    </row>
    <row r="714" spans="1:2" x14ac:dyDescent="0.25">
      <c r="A714" s="3" t="s">
        <v>1024</v>
      </c>
      <c r="B714" s="226">
        <v>3.125</v>
      </c>
    </row>
    <row r="715" spans="1:2" x14ac:dyDescent="0.25">
      <c r="A715" s="3" t="s">
        <v>1025</v>
      </c>
      <c r="B715" s="226">
        <v>3.125</v>
      </c>
    </row>
    <row r="716" spans="1:2" x14ac:dyDescent="0.25">
      <c r="A716" s="3" t="s">
        <v>1026</v>
      </c>
      <c r="B716" s="226">
        <v>2.5</v>
      </c>
    </row>
    <row r="717" spans="1:2" x14ac:dyDescent="0.25">
      <c r="A717" s="3" t="s">
        <v>1027</v>
      </c>
      <c r="B717" s="226">
        <v>3.125</v>
      </c>
    </row>
    <row r="718" spans="1:2" x14ac:dyDescent="0.25">
      <c r="A718" s="3" t="s">
        <v>1028</v>
      </c>
      <c r="B718" s="226">
        <v>3.125</v>
      </c>
    </row>
    <row r="719" spans="1:2" x14ac:dyDescent="0.25">
      <c r="A719" s="3" t="s">
        <v>1029</v>
      </c>
      <c r="B719" s="226">
        <v>3.125</v>
      </c>
    </row>
    <row r="720" spans="1:2" x14ac:dyDescent="0.25">
      <c r="A720" s="3" t="s">
        <v>1030</v>
      </c>
      <c r="B720" s="226">
        <v>1.875</v>
      </c>
    </row>
    <row r="721" spans="1:2" x14ac:dyDescent="0.25">
      <c r="A721" s="3" t="s">
        <v>1031</v>
      </c>
      <c r="B721" s="225">
        <v>0.625</v>
      </c>
    </row>
    <row r="722" spans="1:2" x14ac:dyDescent="0.25">
      <c r="A722" s="3" t="s">
        <v>1032</v>
      </c>
      <c r="B722" s="226">
        <v>1.875</v>
      </c>
    </row>
    <row r="723" spans="1:2" x14ac:dyDescent="0.25">
      <c r="A723" s="3" t="s">
        <v>1033</v>
      </c>
      <c r="B723" s="226">
        <v>1.875</v>
      </c>
    </row>
    <row r="724" spans="1:2" x14ac:dyDescent="0.25">
      <c r="A724" s="3" t="s">
        <v>1034</v>
      </c>
      <c r="B724" s="226">
        <v>1.875</v>
      </c>
    </row>
    <row r="725" spans="1:2" x14ac:dyDescent="0.25">
      <c r="A725" s="3" t="s">
        <v>1035</v>
      </c>
      <c r="B725" s="226">
        <v>2.5</v>
      </c>
    </row>
    <row r="726" spans="1:2" x14ac:dyDescent="0.25">
      <c r="A726" s="3" t="s">
        <v>1036</v>
      </c>
      <c r="B726" s="226">
        <v>2.5</v>
      </c>
    </row>
    <row r="727" spans="1:2" x14ac:dyDescent="0.25">
      <c r="A727" s="3" t="s">
        <v>1037</v>
      </c>
      <c r="B727" s="226">
        <v>2.5</v>
      </c>
    </row>
    <row r="728" spans="1:2" x14ac:dyDescent="0.25">
      <c r="A728" s="3" t="s">
        <v>1038</v>
      </c>
      <c r="B728" s="226">
        <v>1.875</v>
      </c>
    </row>
    <row r="729" spans="1:2" x14ac:dyDescent="0.25">
      <c r="A729" s="3" t="s">
        <v>1039</v>
      </c>
      <c r="B729" s="226">
        <v>2.5</v>
      </c>
    </row>
    <row r="730" spans="1:2" x14ac:dyDescent="0.25">
      <c r="A730" s="3" t="s">
        <v>1090</v>
      </c>
      <c r="B730" s="225">
        <v>0.125</v>
      </c>
    </row>
    <row r="731" spans="1:2" x14ac:dyDescent="0.25">
      <c r="A731" s="3" t="s">
        <v>1091</v>
      </c>
      <c r="B731" s="225">
        <v>0.33333333333333331</v>
      </c>
    </row>
    <row r="732" spans="1:2" x14ac:dyDescent="0.25">
      <c r="A732" s="3" t="s">
        <v>1096</v>
      </c>
      <c r="B732" s="225">
        <v>0.125</v>
      </c>
    </row>
    <row r="733" spans="1:2" x14ac:dyDescent="0.25">
      <c r="A733" s="3" t="s">
        <v>1135</v>
      </c>
      <c r="B733" s="226">
        <v>1.875</v>
      </c>
    </row>
    <row r="734" spans="1:2" x14ac:dyDescent="0.25">
      <c r="A734" s="3" t="s">
        <v>1136</v>
      </c>
      <c r="B734" s="226">
        <v>1.875</v>
      </c>
    </row>
    <row r="735" spans="1:2" x14ac:dyDescent="0.25">
      <c r="A735" s="3" t="s">
        <v>1137</v>
      </c>
      <c r="B735" s="226">
        <v>1.875</v>
      </c>
    </row>
    <row r="736" spans="1:2" x14ac:dyDescent="0.25">
      <c r="A736" s="3" t="s">
        <v>1138</v>
      </c>
      <c r="B736" s="226">
        <v>1.875</v>
      </c>
    </row>
    <row r="737" spans="1:2" x14ac:dyDescent="0.25">
      <c r="A737" s="3" t="s">
        <v>1139</v>
      </c>
      <c r="B737" s="226">
        <v>1.875</v>
      </c>
    </row>
    <row r="738" spans="1:2" x14ac:dyDescent="0.25">
      <c r="A738" s="3" t="s">
        <v>1140</v>
      </c>
      <c r="B738" s="226">
        <v>1.875</v>
      </c>
    </row>
    <row r="739" spans="1:2" x14ac:dyDescent="0.25">
      <c r="A739" s="3" t="s">
        <v>1141</v>
      </c>
      <c r="B739" s="226">
        <v>1.875</v>
      </c>
    </row>
    <row r="740" spans="1:2" x14ac:dyDescent="0.25">
      <c r="A740" s="3" t="s">
        <v>1142</v>
      </c>
      <c r="B740" s="226">
        <v>2.5</v>
      </c>
    </row>
    <row r="741" spans="1:2" x14ac:dyDescent="0.25">
      <c r="A741" s="3" t="s">
        <v>3073</v>
      </c>
      <c r="B741" s="226">
        <v>2.5</v>
      </c>
    </row>
    <row r="742" spans="1:2" x14ac:dyDescent="0.25">
      <c r="A742" s="3" t="s">
        <v>3074</v>
      </c>
      <c r="B742" s="226">
        <v>2.5</v>
      </c>
    </row>
    <row r="743" spans="1:2" x14ac:dyDescent="0.25">
      <c r="A743" s="3" t="s">
        <v>3075</v>
      </c>
      <c r="B743" s="226">
        <v>2.5</v>
      </c>
    </row>
    <row r="744" spans="1:2" x14ac:dyDescent="0.25">
      <c r="A744" s="3" t="s">
        <v>3076</v>
      </c>
      <c r="B744" s="226">
        <v>2.5</v>
      </c>
    </row>
    <row r="745" spans="1:2" x14ac:dyDescent="0.25">
      <c r="A745" s="3" t="s">
        <v>3077</v>
      </c>
      <c r="B745" s="226">
        <v>2.5</v>
      </c>
    </row>
    <row r="746" spans="1:2" x14ac:dyDescent="0.25">
      <c r="A746" s="3" t="s">
        <v>1143</v>
      </c>
      <c r="B746" s="226">
        <v>2.5</v>
      </c>
    </row>
    <row r="747" spans="1:2" x14ac:dyDescent="0.25">
      <c r="A747" s="3" t="s">
        <v>1144</v>
      </c>
      <c r="B747" s="226">
        <v>1.25</v>
      </c>
    </row>
    <row r="748" spans="1:2" x14ac:dyDescent="0.25">
      <c r="A748" s="3" t="s">
        <v>3078</v>
      </c>
      <c r="B748" s="226">
        <v>2.5</v>
      </c>
    </row>
    <row r="749" spans="1:2" x14ac:dyDescent="0.25">
      <c r="A749" s="3" t="s">
        <v>1146</v>
      </c>
      <c r="B749" s="226">
        <v>2.5</v>
      </c>
    </row>
    <row r="750" spans="1:2" x14ac:dyDescent="0.25">
      <c r="A750" s="3" t="s">
        <v>1147</v>
      </c>
      <c r="B750" s="226">
        <v>2.5</v>
      </c>
    </row>
    <row r="751" spans="1:2" x14ac:dyDescent="0.25">
      <c r="A751" s="3" t="s">
        <v>1148</v>
      </c>
      <c r="B751" s="226">
        <v>2.5</v>
      </c>
    </row>
    <row r="752" spans="1:2" x14ac:dyDescent="0.25">
      <c r="A752" s="3" t="s">
        <v>1149</v>
      </c>
      <c r="B752" s="226">
        <v>2.5</v>
      </c>
    </row>
    <row r="753" spans="1:2" x14ac:dyDescent="0.25">
      <c r="A753" s="3" t="s">
        <v>3079</v>
      </c>
      <c r="B753" s="226">
        <v>2.5</v>
      </c>
    </row>
    <row r="754" spans="1:2" x14ac:dyDescent="0.25">
      <c r="A754" s="3" t="s">
        <v>1151</v>
      </c>
      <c r="B754" s="226">
        <v>3.125</v>
      </c>
    </row>
    <row r="755" spans="1:2" x14ac:dyDescent="0.25">
      <c r="A755" s="3" t="s">
        <v>3080</v>
      </c>
      <c r="B755" s="226">
        <v>2.5</v>
      </c>
    </row>
    <row r="756" spans="1:2" x14ac:dyDescent="0.25">
      <c r="A756" s="3" t="s">
        <v>1153</v>
      </c>
      <c r="B756" s="226">
        <v>2.5</v>
      </c>
    </row>
    <row r="757" spans="1:2" x14ac:dyDescent="0.25">
      <c r="A757" s="3" t="s">
        <v>1154</v>
      </c>
      <c r="B757" s="226">
        <v>2.5</v>
      </c>
    </row>
    <row r="758" spans="1:2" x14ac:dyDescent="0.25">
      <c r="A758" s="3" t="s">
        <v>1155</v>
      </c>
      <c r="B758" s="226">
        <v>2.5</v>
      </c>
    </row>
    <row r="759" spans="1:2" x14ac:dyDescent="0.25">
      <c r="A759" s="3" t="s">
        <v>1156</v>
      </c>
      <c r="B759" s="226">
        <v>2.5</v>
      </c>
    </row>
    <row r="760" spans="1:2" x14ac:dyDescent="0.25">
      <c r="A760" s="3" t="s">
        <v>1157</v>
      </c>
      <c r="B760" s="226">
        <v>2.5</v>
      </c>
    </row>
    <row r="761" spans="1:2" x14ac:dyDescent="0.25">
      <c r="A761" s="3" t="s">
        <v>1158</v>
      </c>
      <c r="B761" s="226">
        <v>1.875</v>
      </c>
    </row>
    <row r="762" spans="1:2" x14ac:dyDescent="0.25">
      <c r="A762" s="3" t="s">
        <v>1159</v>
      </c>
      <c r="B762" s="226">
        <v>1.875</v>
      </c>
    </row>
    <row r="763" spans="1:2" x14ac:dyDescent="0.25">
      <c r="A763" s="3" t="s">
        <v>1160</v>
      </c>
      <c r="B763" s="226">
        <v>1.875</v>
      </c>
    </row>
    <row r="764" spans="1:2" x14ac:dyDescent="0.25">
      <c r="A764" s="3" t="s">
        <v>1161</v>
      </c>
      <c r="B764" s="226">
        <v>1.875</v>
      </c>
    </row>
    <row r="765" spans="1:2" x14ac:dyDescent="0.25">
      <c r="A765" s="3" t="s">
        <v>1162</v>
      </c>
      <c r="B765" s="226">
        <v>1.875</v>
      </c>
    </row>
    <row r="766" spans="1:2" x14ac:dyDescent="0.25">
      <c r="A766" s="3" t="s">
        <v>1163</v>
      </c>
      <c r="B766" s="226">
        <v>3.125</v>
      </c>
    </row>
    <row r="767" spans="1:2" x14ac:dyDescent="0.25">
      <c r="A767" s="3" t="s">
        <v>1164</v>
      </c>
      <c r="B767" s="226">
        <v>3.125</v>
      </c>
    </row>
    <row r="768" spans="1:2" x14ac:dyDescent="0.25">
      <c r="A768" s="3" t="s">
        <v>1165</v>
      </c>
      <c r="B768" s="226">
        <v>2.5</v>
      </c>
    </row>
    <row r="769" spans="1:2" x14ac:dyDescent="0.25">
      <c r="A769" s="3" t="s">
        <v>1166</v>
      </c>
      <c r="B769" s="226">
        <v>2.5</v>
      </c>
    </row>
    <row r="770" spans="1:2" x14ac:dyDescent="0.25">
      <c r="A770" s="3" t="s">
        <v>1167</v>
      </c>
      <c r="B770" s="226">
        <v>1.875</v>
      </c>
    </row>
    <row r="771" spans="1:2" x14ac:dyDescent="0.25">
      <c r="A771" s="3" t="s">
        <v>1168</v>
      </c>
      <c r="B771" s="226">
        <v>3.75</v>
      </c>
    </row>
    <row r="772" spans="1:2" x14ac:dyDescent="0.25">
      <c r="A772" s="3" t="s">
        <v>1169</v>
      </c>
      <c r="B772" s="226">
        <v>3.75</v>
      </c>
    </row>
    <row r="773" spans="1:2" x14ac:dyDescent="0.25">
      <c r="A773" s="3" t="s">
        <v>1170</v>
      </c>
      <c r="B773" s="226">
        <v>3.75</v>
      </c>
    </row>
    <row r="774" spans="1:2" x14ac:dyDescent="0.25">
      <c r="A774" s="3" t="s">
        <v>1171</v>
      </c>
      <c r="B774" s="226">
        <v>3.75</v>
      </c>
    </row>
    <row r="775" spans="1:2" x14ac:dyDescent="0.25">
      <c r="A775" s="3" t="s">
        <v>1172</v>
      </c>
      <c r="B775" s="226">
        <v>3.75</v>
      </c>
    </row>
    <row r="776" spans="1:2" x14ac:dyDescent="0.25">
      <c r="A776" s="3" t="s">
        <v>1173</v>
      </c>
      <c r="B776" s="226">
        <v>3.75</v>
      </c>
    </row>
    <row r="777" spans="1:2" x14ac:dyDescent="0.25">
      <c r="A777" s="3" t="s">
        <v>1174</v>
      </c>
      <c r="B777" s="226">
        <v>3.75</v>
      </c>
    </row>
    <row r="778" spans="1:2" x14ac:dyDescent="0.25">
      <c r="A778" s="3" t="s">
        <v>1175</v>
      </c>
      <c r="B778" s="226">
        <v>1.875</v>
      </c>
    </row>
    <row r="779" spans="1:2" x14ac:dyDescent="0.25">
      <c r="A779" s="3" t="s">
        <v>1176</v>
      </c>
      <c r="B779" s="226">
        <v>4.375</v>
      </c>
    </row>
    <row r="780" spans="1:2" x14ac:dyDescent="0.25">
      <c r="A780" s="3" t="s">
        <v>1177</v>
      </c>
      <c r="B780" s="226">
        <v>4.375</v>
      </c>
    </row>
    <row r="781" spans="1:2" x14ac:dyDescent="0.25">
      <c r="A781" s="3" t="s">
        <v>1178</v>
      </c>
      <c r="B781" s="226">
        <v>1.875</v>
      </c>
    </row>
    <row r="782" spans="1:2" x14ac:dyDescent="0.25">
      <c r="A782" s="3" t="s">
        <v>1179</v>
      </c>
      <c r="B782" s="226">
        <v>1.875</v>
      </c>
    </row>
    <row r="783" spans="1:2" x14ac:dyDescent="0.25">
      <c r="A783" s="3" t="s">
        <v>1180</v>
      </c>
      <c r="B783" s="226">
        <v>1.875</v>
      </c>
    </row>
    <row r="784" spans="1:2" x14ac:dyDescent="0.25">
      <c r="A784" s="3" t="s">
        <v>1181</v>
      </c>
      <c r="B784" s="226">
        <v>2.0833333333333335</v>
      </c>
    </row>
    <row r="785" spans="1:2" x14ac:dyDescent="0.25">
      <c r="A785" s="3" t="s">
        <v>1182</v>
      </c>
      <c r="B785" s="226">
        <v>7.916666666666667</v>
      </c>
    </row>
    <row r="786" spans="1:2" x14ac:dyDescent="0.25">
      <c r="A786" s="3" t="s">
        <v>1183</v>
      </c>
      <c r="B786" s="226">
        <v>2.5</v>
      </c>
    </row>
    <row r="787" spans="1:2" x14ac:dyDescent="0.25">
      <c r="A787" s="3" t="s">
        <v>1184</v>
      </c>
      <c r="B787" s="226">
        <v>2.5</v>
      </c>
    </row>
    <row r="788" spans="1:2" x14ac:dyDescent="0.25">
      <c r="A788" s="3" t="s">
        <v>1185</v>
      </c>
      <c r="B788" s="226">
        <v>2.5</v>
      </c>
    </row>
    <row r="789" spans="1:2" x14ac:dyDescent="0.25">
      <c r="A789" s="3" t="s">
        <v>3081</v>
      </c>
      <c r="B789" s="226">
        <v>2.5</v>
      </c>
    </row>
    <row r="790" spans="1:2" x14ac:dyDescent="0.25">
      <c r="A790" s="3" t="s">
        <v>1186</v>
      </c>
      <c r="B790" s="226">
        <v>1.875</v>
      </c>
    </row>
    <row r="791" spans="1:2" x14ac:dyDescent="0.25">
      <c r="A791" s="3" t="s">
        <v>1187</v>
      </c>
      <c r="B791" s="226">
        <v>1.875</v>
      </c>
    </row>
    <row r="792" spans="1:2" x14ac:dyDescent="0.25">
      <c r="A792" s="3" t="s">
        <v>1188</v>
      </c>
      <c r="B792" s="226">
        <v>1.875</v>
      </c>
    </row>
    <row r="793" spans="1:2" x14ac:dyDescent="0.25">
      <c r="A793" s="3" t="s">
        <v>1189</v>
      </c>
      <c r="B793" s="226">
        <v>1.875</v>
      </c>
    </row>
    <row r="794" spans="1:2" x14ac:dyDescent="0.25">
      <c r="A794" s="3" t="s">
        <v>1190</v>
      </c>
      <c r="B794" s="226">
        <v>1.875</v>
      </c>
    </row>
    <row r="795" spans="1:2" x14ac:dyDescent="0.25">
      <c r="A795" s="3" t="s">
        <v>1191</v>
      </c>
      <c r="B795" s="226">
        <v>1.875</v>
      </c>
    </row>
    <row r="796" spans="1:2" x14ac:dyDescent="0.25">
      <c r="A796" s="3" t="s">
        <v>1192</v>
      </c>
      <c r="B796" s="226">
        <v>1.875</v>
      </c>
    </row>
    <row r="797" spans="1:2" x14ac:dyDescent="0.25">
      <c r="A797" s="3" t="s">
        <v>1193</v>
      </c>
      <c r="B797" s="226">
        <v>1.875</v>
      </c>
    </row>
    <row r="798" spans="1:2" x14ac:dyDescent="0.25">
      <c r="A798" s="3" t="s">
        <v>1194</v>
      </c>
      <c r="B798" s="226">
        <v>1.875</v>
      </c>
    </row>
    <row r="799" spans="1:2" x14ac:dyDescent="0.25">
      <c r="A799" s="3" t="s">
        <v>1195</v>
      </c>
      <c r="B799" s="226">
        <v>1.875</v>
      </c>
    </row>
    <row r="800" spans="1:2" x14ac:dyDescent="0.25">
      <c r="A800" s="3" t="s">
        <v>1196</v>
      </c>
      <c r="B800" s="226">
        <v>1.875</v>
      </c>
    </row>
    <row r="801" spans="1:2" x14ac:dyDescent="0.25">
      <c r="A801" s="3" t="s">
        <v>1197</v>
      </c>
      <c r="B801" s="226">
        <v>1.875</v>
      </c>
    </row>
    <row r="802" spans="1:2" x14ac:dyDescent="0.25">
      <c r="A802" s="3" t="s">
        <v>1198</v>
      </c>
      <c r="B802" s="225">
        <v>0.625</v>
      </c>
    </row>
    <row r="803" spans="1:2" x14ac:dyDescent="0.25">
      <c r="A803" s="3" t="s">
        <v>1199</v>
      </c>
      <c r="B803" s="226">
        <v>1.875</v>
      </c>
    </row>
    <row r="804" spans="1:2" x14ac:dyDescent="0.25">
      <c r="A804" s="3" t="s">
        <v>1200</v>
      </c>
      <c r="B804" s="226">
        <v>1.875</v>
      </c>
    </row>
    <row r="805" spans="1:2" x14ac:dyDescent="0.25">
      <c r="A805" s="3" t="s">
        <v>1201</v>
      </c>
      <c r="B805" s="226">
        <v>1.875</v>
      </c>
    </row>
    <row r="806" spans="1:2" x14ac:dyDescent="0.25">
      <c r="A806" s="3" t="s">
        <v>1202</v>
      </c>
      <c r="B806" s="225">
        <v>0.41666666666666669</v>
      </c>
    </row>
    <row r="807" spans="1:2" x14ac:dyDescent="0.25">
      <c r="A807" s="3" t="s">
        <v>1203</v>
      </c>
      <c r="B807" s="225">
        <v>0.5</v>
      </c>
    </row>
    <row r="808" spans="1:2" x14ac:dyDescent="0.25">
      <c r="A808" s="3" t="s">
        <v>1204</v>
      </c>
      <c r="B808" s="226">
        <v>2.5833333333333335</v>
      </c>
    </row>
    <row r="809" spans="1:2" x14ac:dyDescent="0.25">
      <c r="A809" s="3" t="s">
        <v>1205</v>
      </c>
      <c r="B809" s="226">
        <v>1.6666666666666667</v>
      </c>
    </row>
    <row r="810" spans="1:2" x14ac:dyDescent="0.25">
      <c r="A810" s="3" t="s">
        <v>1206</v>
      </c>
      <c r="B810" s="226">
        <v>2.3333333333333335</v>
      </c>
    </row>
    <row r="811" spans="1:2" x14ac:dyDescent="0.25">
      <c r="A811" s="3" t="s">
        <v>1207</v>
      </c>
      <c r="B811" s="226">
        <v>1</v>
      </c>
    </row>
    <row r="812" spans="1:2" x14ac:dyDescent="0.25">
      <c r="A812" s="3" t="s">
        <v>1208</v>
      </c>
      <c r="B812" s="226">
        <v>2.6666666666666665</v>
      </c>
    </row>
    <row r="813" spans="1:2" x14ac:dyDescent="0.25">
      <c r="A813" s="3" t="s">
        <v>1209</v>
      </c>
      <c r="B813" s="226">
        <v>2.3333333333333335</v>
      </c>
    </row>
    <row r="814" spans="1:2" x14ac:dyDescent="0.25">
      <c r="A814" s="3" t="s">
        <v>1210</v>
      </c>
      <c r="B814" s="226">
        <v>2</v>
      </c>
    </row>
    <row r="815" spans="1:2" x14ac:dyDescent="0.25">
      <c r="A815" s="3" t="s">
        <v>1211</v>
      </c>
      <c r="B815" s="226">
        <v>1.4166666666666667</v>
      </c>
    </row>
    <row r="816" spans="1:2" x14ac:dyDescent="0.25">
      <c r="A816" s="3" t="s">
        <v>1212</v>
      </c>
      <c r="B816" s="226">
        <v>1.6666666666666667</v>
      </c>
    </row>
    <row r="817" spans="1:2" x14ac:dyDescent="0.25">
      <c r="A817" s="3" t="s">
        <v>1213</v>
      </c>
      <c r="B817" s="226">
        <v>3.3333333333333335</v>
      </c>
    </row>
    <row r="818" spans="1:2" x14ac:dyDescent="0.25">
      <c r="A818" s="3" t="s">
        <v>1214</v>
      </c>
      <c r="B818" s="226">
        <v>3.3333333333333335</v>
      </c>
    </row>
    <row r="819" spans="1:2" x14ac:dyDescent="0.25">
      <c r="A819" s="3" t="s">
        <v>1215</v>
      </c>
      <c r="B819" s="226">
        <v>1.6666666666666667</v>
      </c>
    </row>
    <row r="820" spans="1:2" x14ac:dyDescent="0.25">
      <c r="A820" s="3" t="s">
        <v>1216</v>
      </c>
      <c r="B820" s="226">
        <v>1.4583333333333333</v>
      </c>
    </row>
    <row r="821" spans="1:2" x14ac:dyDescent="0.25">
      <c r="A821" s="3" t="s">
        <v>1217</v>
      </c>
      <c r="B821" s="226">
        <v>1.5</v>
      </c>
    </row>
    <row r="822" spans="1:2" x14ac:dyDescent="0.25">
      <c r="A822" s="3" t="s">
        <v>1218</v>
      </c>
      <c r="B822" s="226">
        <v>2</v>
      </c>
    </row>
    <row r="823" spans="1:2" x14ac:dyDescent="0.25">
      <c r="A823" s="3" t="s">
        <v>1219</v>
      </c>
      <c r="B823" s="225">
        <v>0.5</v>
      </c>
    </row>
    <row r="824" spans="1:2" x14ac:dyDescent="0.25">
      <c r="A824" s="3" t="s">
        <v>1220</v>
      </c>
      <c r="B824" s="226">
        <v>2.0833333333333335</v>
      </c>
    </row>
    <row r="825" spans="1:2" x14ac:dyDescent="0.25">
      <c r="A825" s="3" t="s">
        <v>1221</v>
      </c>
      <c r="B825" s="226">
        <v>1.4583333333333333</v>
      </c>
    </row>
    <row r="826" spans="1:2" x14ac:dyDescent="0.25">
      <c r="A826" s="3" t="s">
        <v>1222</v>
      </c>
      <c r="B826" s="226">
        <v>1.4166666666666667</v>
      </c>
    </row>
    <row r="827" spans="1:2" x14ac:dyDescent="0.25">
      <c r="A827" s="3" t="s">
        <v>1223</v>
      </c>
      <c r="B827" s="226">
        <v>1</v>
      </c>
    </row>
    <row r="828" spans="1:2" x14ac:dyDescent="0.25">
      <c r="A828" s="3" t="s">
        <v>1224</v>
      </c>
      <c r="B828" s="226">
        <v>1.25</v>
      </c>
    </row>
    <row r="829" spans="1:2" x14ac:dyDescent="0.25">
      <c r="A829" s="3" t="s">
        <v>1225</v>
      </c>
      <c r="B829" s="226">
        <v>1.3333333333333333</v>
      </c>
    </row>
    <row r="830" spans="1:2" x14ac:dyDescent="0.25">
      <c r="A830" s="3" t="s">
        <v>1226</v>
      </c>
      <c r="B830" s="226">
        <v>1.8333333333333333</v>
      </c>
    </row>
    <row r="831" spans="1:2" x14ac:dyDescent="0.25">
      <c r="A831" s="3" t="s">
        <v>1227</v>
      </c>
      <c r="B831" s="226">
        <v>1.8333333333333333</v>
      </c>
    </row>
    <row r="832" spans="1:2" x14ac:dyDescent="0.25">
      <c r="A832" s="3" t="s">
        <v>1228</v>
      </c>
      <c r="B832" s="226">
        <v>2.5</v>
      </c>
    </row>
    <row r="833" spans="1:2" x14ac:dyDescent="0.25">
      <c r="A833" s="3" t="s">
        <v>1229</v>
      </c>
      <c r="B833" s="226">
        <v>1.3333333333333333</v>
      </c>
    </row>
    <row r="834" spans="1:2" x14ac:dyDescent="0.25">
      <c r="A834" s="3" t="s">
        <v>1230</v>
      </c>
      <c r="B834" s="226">
        <v>1.6666666666666667</v>
      </c>
    </row>
    <row r="835" spans="1:2" x14ac:dyDescent="0.25">
      <c r="A835" s="3" t="s">
        <v>1231</v>
      </c>
      <c r="B835" s="225">
        <v>0.66666666666666663</v>
      </c>
    </row>
    <row r="836" spans="1:2" x14ac:dyDescent="0.25">
      <c r="A836" s="3" t="s">
        <v>1232</v>
      </c>
      <c r="B836" s="225">
        <v>0.33333333333333331</v>
      </c>
    </row>
    <row r="837" spans="1:2" x14ac:dyDescent="0.25">
      <c r="A837" s="3" t="s">
        <v>1233</v>
      </c>
      <c r="B837" s="225">
        <v>0.75</v>
      </c>
    </row>
    <row r="838" spans="1:2" x14ac:dyDescent="0.25">
      <c r="A838" s="3" t="s">
        <v>1234</v>
      </c>
      <c r="B838" s="226">
        <v>1.6666666666666667</v>
      </c>
    </row>
    <row r="839" spans="1:2" x14ac:dyDescent="0.25">
      <c r="A839" s="3" t="s">
        <v>1235</v>
      </c>
      <c r="B839" s="225">
        <v>0.83333333333333337</v>
      </c>
    </row>
    <row r="840" spans="1:2" x14ac:dyDescent="0.25">
      <c r="A840" s="3" t="s">
        <v>1236</v>
      </c>
      <c r="B840" s="225">
        <v>0.66666666666666663</v>
      </c>
    </row>
    <row r="841" spans="1:2" x14ac:dyDescent="0.25">
      <c r="A841" s="3" t="s">
        <v>1237</v>
      </c>
      <c r="B841" s="226">
        <v>1.25</v>
      </c>
    </row>
    <row r="842" spans="1:2" x14ac:dyDescent="0.25">
      <c r="A842" s="3" t="s">
        <v>1238</v>
      </c>
      <c r="B842" s="225">
        <v>0.33333333333333331</v>
      </c>
    </row>
    <row r="843" spans="1:2" x14ac:dyDescent="0.25">
      <c r="A843" s="3" t="s">
        <v>1239</v>
      </c>
      <c r="B843" s="225">
        <v>0.5</v>
      </c>
    </row>
    <row r="844" spans="1:2" x14ac:dyDescent="0.25">
      <c r="A844" s="3" t="s">
        <v>1240</v>
      </c>
      <c r="B844" s="226">
        <v>1</v>
      </c>
    </row>
    <row r="845" spans="1:2" x14ac:dyDescent="0.25">
      <c r="A845" s="3" t="s">
        <v>1241</v>
      </c>
      <c r="B845" s="226">
        <v>1.25</v>
      </c>
    </row>
    <row r="846" spans="1:2" x14ac:dyDescent="0.25">
      <c r="A846" s="3" t="s">
        <v>1242</v>
      </c>
      <c r="B846" s="226">
        <v>1</v>
      </c>
    </row>
    <row r="847" spans="1:2" x14ac:dyDescent="0.25">
      <c r="A847" s="3" t="s">
        <v>1243</v>
      </c>
      <c r="B847" s="225">
        <v>0.16666666666666666</v>
      </c>
    </row>
    <row r="848" spans="1:2" x14ac:dyDescent="0.25">
      <c r="A848" s="3" t="s">
        <v>1244</v>
      </c>
      <c r="B848" s="225">
        <v>0.33333333333333331</v>
      </c>
    </row>
    <row r="849" spans="1:2" x14ac:dyDescent="0.25">
      <c r="A849" s="3" t="s">
        <v>1245</v>
      </c>
      <c r="B849" s="226">
        <v>1.875</v>
      </c>
    </row>
    <row r="850" spans="1:2" x14ac:dyDescent="0.25">
      <c r="A850" s="3" t="s">
        <v>1246</v>
      </c>
      <c r="B850" s="226">
        <v>1.875</v>
      </c>
    </row>
    <row r="851" spans="1:2" x14ac:dyDescent="0.25">
      <c r="A851" s="3" t="s">
        <v>1247</v>
      </c>
      <c r="B851" s="226">
        <v>1.875</v>
      </c>
    </row>
    <row r="852" spans="1:2" x14ac:dyDescent="0.25">
      <c r="A852" s="3" t="s">
        <v>1248</v>
      </c>
      <c r="B852" s="226">
        <v>1.875</v>
      </c>
    </row>
    <row r="853" spans="1:2" x14ac:dyDescent="0.25">
      <c r="A853" s="3" t="s">
        <v>1249</v>
      </c>
      <c r="B853" s="226">
        <v>1.875</v>
      </c>
    </row>
    <row r="854" spans="1:2" x14ac:dyDescent="0.25">
      <c r="A854" s="3" t="s">
        <v>1250</v>
      </c>
      <c r="B854" s="226">
        <v>2.5</v>
      </c>
    </row>
    <row r="855" spans="1:2" x14ac:dyDescent="0.25">
      <c r="A855" s="3" t="s">
        <v>1251</v>
      </c>
      <c r="B855" s="226">
        <v>2.5</v>
      </c>
    </row>
    <row r="856" spans="1:2" x14ac:dyDescent="0.25">
      <c r="A856" s="3" t="s">
        <v>3082</v>
      </c>
      <c r="B856" s="226">
        <v>2.5</v>
      </c>
    </row>
    <row r="857" spans="1:2" x14ac:dyDescent="0.25">
      <c r="A857" s="3" t="s">
        <v>1253</v>
      </c>
      <c r="B857" s="226">
        <v>2.5</v>
      </c>
    </row>
    <row r="858" spans="1:2" x14ac:dyDescent="0.25">
      <c r="A858" s="3" t="s">
        <v>1254</v>
      </c>
      <c r="B858" s="226">
        <v>2.5</v>
      </c>
    </row>
    <row r="859" spans="1:2" x14ac:dyDescent="0.25">
      <c r="A859" s="3" t="s">
        <v>1255</v>
      </c>
      <c r="B859" s="226">
        <v>2.5</v>
      </c>
    </row>
    <row r="860" spans="1:2" x14ac:dyDescent="0.25">
      <c r="A860" s="3" t="s">
        <v>1256</v>
      </c>
      <c r="B860" s="226">
        <v>1.0416666666666667</v>
      </c>
    </row>
    <row r="861" spans="1:2" x14ac:dyDescent="0.25">
      <c r="A861" s="3" t="s">
        <v>1257</v>
      </c>
      <c r="B861" s="226">
        <v>2.0833333333333335</v>
      </c>
    </row>
    <row r="862" spans="1:2" x14ac:dyDescent="0.25">
      <c r="A862" s="3" t="s">
        <v>1258</v>
      </c>
      <c r="B862" s="226">
        <v>2.5</v>
      </c>
    </row>
    <row r="863" spans="1:2" x14ac:dyDescent="0.25">
      <c r="A863" s="3" t="s">
        <v>3083</v>
      </c>
      <c r="B863" s="226">
        <v>2.5</v>
      </c>
    </row>
    <row r="864" spans="1:2" x14ac:dyDescent="0.25">
      <c r="A864" s="3" t="s">
        <v>3084</v>
      </c>
      <c r="B864" s="226">
        <v>2.5</v>
      </c>
    </row>
    <row r="865" spans="1:2" x14ac:dyDescent="0.25">
      <c r="A865" s="3" t="s">
        <v>3085</v>
      </c>
      <c r="B865" s="226">
        <v>2.5</v>
      </c>
    </row>
    <row r="866" spans="1:2" x14ac:dyDescent="0.25">
      <c r="A866" s="3" t="s">
        <v>1261</v>
      </c>
      <c r="B866" s="226">
        <v>2.5</v>
      </c>
    </row>
    <row r="867" spans="1:2" x14ac:dyDescent="0.25">
      <c r="A867" s="3" t="s">
        <v>1262</v>
      </c>
      <c r="B867" s="226">
        <v>2.5</v>
      </c>
    </row>
    <row r="868" spans="1:2" x14ac:dyDescent="0.25">
      <c r="A868" s="3" t="s">
        <v>3086</v>
      </c>
      <c r="B868" s="226">
        <v>2.5</v>
      </c>
    </row>
    <row r="869" spans="1:2" x14ac:dyDescent="0.25">
      <c r="A869" s="3" t="s">
        <v>1264</v>
      </c>
      <c r="B869" s="226">
        <v>2.5</v>
      </c>
    </row>
    <row r="870" spans="1:2" x14ac:dyDescent="0.25">
      <c r="A870" s="3" t="s">
        <v>3087</v>
      </c>
      <c r="B870" s="226">
        <v>2.5</v>
      </c>
    </row>
    <row r="871" spans="1:2" x14ac:dyDescent="0.25">
      <c r="A871" s="3" t="s">
        <v>3088</v>
      </c>
      <c r="B871" s="226">
        <v>2.5</v>
      </c>
    </row>
    <row r="872" spans="1:2" x14ac:dyDescent="0.25">
      <c r="A872" s="3" t="s">
        <v>1267</v>
      </c>
      <c r="B872" s="226">
        <v>2.0833333333333335</v>
      </c>
    </row>
    <row r="873" spans="1:2" x14ac:dyDescent="0.25">
      <c r="A873" s="3" t="s">
        <v>1268</v>
      </c>
      <c r="B873" s="226">
        <v>1.875</v>
      </c>
    </row>
    <row r="874" spans="1:2" x14ac:dyDescent="0.25">
      <c r="A874" s="3" t="s">
        <v>1269</v>
      </c>
      <c r="B874" s="226">
        <v>1.875</v>
      </c>
    </row>
    <row r="875" spans="1:2" x14ac:dyDescent="0.25">
      <c r="A875" s="3" t="s">
        <v>1270</v>
      </c>
      <c r="B875" s="226">
        <v>6.875</v>
      </c>
    </row>
    <row r="876" spans="1:2" x14ac:dyDescent="0.25">
      <c r="A876" s="3" t="s">
        <v>1271</v>
      </c>
      <c r="B876" s="226">
        <v>10</v>
      </c>
    </row>
    <row r="877" spans="1:2" x14ac:dyDescent="0.25">
      <c r="A877" s="3" t="s">
        <v>3270</v>
      </c>
      <c r="B877" s="225">
        <v>0</v>
      </c>
    </row>
    <row r="878" spans="1:2" x14ac:dyDescent="0.25">
      <c r="A878" s="3" t="s">
        <v>1272</v>
      </c>
      <c r="B878" s="226">
        <v>2.5</v>
      </c>
    </row>
    <row r="879" spans="1:2" x14ac:dyDescent="0.25">
      <c r="A879" s="3" t="s">
        <v>1273</v>
      </c>
      <c r="B879" s="226">
        <v>2.5</v>
      </c>
    </row>
    <row r="880" spans="1:2" x14ac:dyDescent="0.25">
      <c r="A880" s="3" t="s">
        <v>1274</v>
      </c>
      <c r="B880" s="226">
        <v>2.5</v>
      </c>
    </row>
    <row r="881" spans="1:2" x14ac:dyDescent="0.25">
      <c r="A881" s="3" t="s">
        <v>1275</v>
      </c>
      <c r="B881" s="226">
        <v>2.5</v>
      </c>
    </row>
    <row r="882" spans="1:2" x14ac:dyDescent="0.25">
      <c r="A882" s="3" t="s">
        <v>1276</v>
      </c>
      <c r="B882" s="226">
        <v>2.5</v>
      </c>
    </row>
    <row r="883" spans="1:2" x14ac:dyDescent="0.25">
      <c r="A883" s="3" t="s">
        <v>1277</v>
      </c>
      <c r="B883" s="226">
        <v>2.5</v>
      </c>
    </row>
    <row r="884" spans="1:2" x14ac:dyDescent="0.25">
      <c r="A884" s="3" t="s">
        <v>1278</v>
      </c>
      <c r="B884" s="226">
        <v>2.5</v>
      </c>
    </row>
    <row r="885" spans="1:2" x14ac:dyDescent="0.25">
      <c r="A885" s="3" t="s">
        <v>1279</v>
      </c>
      <c r="B885" s="226">
        <v>2.5</v>
      </c>
    </row>
    <row r="886" spans="1:2" x14ac:dyDescent="0.25">
      <c r="A886" s="3" t="s">
        <v>1280</v>
      </c>
      <c r="B886" s="226">
        <v>2.5</v>
      </c>
    </row>
    <row r="887" spans="1:2" x14ac:dyDescent="0.25">
      <c r="A887" s="3" t="s">
        <v>1281</v>
      </c>
      <c r="B887" s="226">
        <v>2.5</v>
      </c>
    </row>
    <row r="888" spans="1:2" x14ac:dyDescent="0.25">
      <c r="A888" s="3" t="s">
        <v>1282</v>
      </c>
      <c r="B888" s="226">
        <v>2.5</v>
      </c>
    </row>
    <row r="889" spans="1:2" x14ac:dyDescent="0.25">
      <c r="A889" s="3" t="s">
        <v>1283</v>
      </c>
      <c r="B889" s="226">
        <v>2.5</v>
      </c>
    </row>
    <row r="890" spans="1:2" x14ac:dyDescent="0.25">
      <c r="A890" s="3" t="s">
        <v>1284</v>
      </c>
      <c r="B890" s="226">
        <v>2.5</v>
      </c>
    </row>
    <row r="891" spans="1:2" x14ac:dyDescent="0.25">
      <c r="A891" s="3" t="s">
        <v>1285</v>
      </c>
      <c r="B891" s="226">
        <v>2.5</v>
      </c>
    </row>
    <row r="892" spans="1:2" x14ac:dyDescent="0.25">
      <c r="A892" s="3" t="s">
        <v>3089</v>
      </c>
      <c r="B892" s="226">
        <v>2.5</v>
      </c>
    </row>
    <row r="893" spans="1:2" x14ac:dyDescent="0.25">
      <c r="A893" s="3" t="s">
        <v>3090</v>
      </c>
      <c r="B893" s="226">
        <v>2.5</v>
      </c>
    </row>
    <row r="894" spans="1:2" x14ac:dyDescent="0.25">
      <c r="A894" s="3" t="s">
        <v>3091</v>
      </c>
      <c r="B894" s="226">
        <v>2.5</v>
      </c>
    </row>
    <row r="895" spans="1:2" x14ac:dyDescent="0.25">
      <c r="A895" s="3" t="s">
        <v>3092</v>
      </c>
      <c r="B895" s="226">
        <v>2.5</v>
      </c>
    </row>
    <row r="896" spans="1:2" x14ac:dyDescent="0.25">
      <c r="A896" s="3" t="s">
        <v>1286</v>
      </c>
      <c r="B896" s="226">
        <v>9.375</v>
      </c>
    </row>
    <row r="897" spans="1:2" x14ac:dyDescent="0.25">
      <c r="A897" s="3" t="s">
        <v>1287</v>
      </c>
      <c r="B897" s="226">
        <v>9.375</v>
      </c>
    </row>
    <row r="898" spans="1:2" x14ac:dyDescent="0.25">
      <c r="A898" s="3" t="s">
        <v>1288</v>
      </c>
      <c r="B898" s="226">
        <v>5.625</v>
      </c>
    </row>
    <row r="899" spans="1:2" x14ac:dyDescent="0.25">
      <c r="A899" s="3" t="s">
        <v>1289</v>
      </c>
      <c r="B899" s="226">
        <v>13.125</v>
      </c>
    </row>
    <row r="900" spans="1:2" x14ac:dyDescent="0.25">
      <c r="A900" s="3" t="s">
        <v>1290</v>
      </c>
      <c r="B900" s="226">
        <v>3.3333333333333335</v>
      </c>
    </row>
    <row r="901" spans="1:2" x14ac:dyDescent="0.25">
      <c r="A901" s="3" t="s">
        <v>1291</v>
      </c>
      <c r="B901" s="226">
        <v>9.1666666666666661</v>
      </c>
    </row>
    <row r="902" spans="1:2" x14ac:dyDescent="0.25">
      <c r="A902" s="3" t="s">
        <v>1292</v>
      </c>
      <c r="B902" s="226">
        <v>1.875</v>
      </c>
    </row>
    <row r="903" spans="1:2" x14ac:dyDescent="0.25">
      <c r="A903" s="3" t="s">
        <v>1293</v>
      </c>
      <c r="B903" s="226">
        <v>1.875</v>
      </c>
    </row>
    <row r="904" spans="1:2" x14ac:dyDescent="0.25">
      <c r="A904" s="3" t="s">
        <v>1294</v>
      </c>
      <c r="B904" s="226">
        <v>1.875</v>
      </c>
    </row>
    <row r="905" spans="1:2" x14ac:dyDescent="0.25">
      <c r="A905" s="3" t="s">
        <v>1295</v>
      </c>
      <c r="B905" s="226">
        <v>9.1666666666666661</v>
      </c>
    </row>
    <row r="906" spans="1:2" x14ac:dyDescent="0.25">
      <c r="A906" s="3" t="s">
        <v>1296</v>
      </c>
      <c r="B906" s="225">
        <v>0.625</v>
      </c>
    </row>
    <row r="907" spans="1:2" x14ac:dyDescent="0.25">
      <c r="A907" s="3" t="s">
        <v>1297</v>
      </c>
      <c r="B907" s="226">
        <v>2.5</v>
      </c>
    </row>
    <row r="908" spans="1:2" x14ac:dyDescent="0.25">
      <c r="A908" s="3" t="s">
        <v>1298</v>
      </c>
      <c r="B908" s="226">
        <v>2.5</v>
      </c>
    </row>
    <row r="909" spans="1:2" x14ac:dyDescent="0.25">
      <c r="A909" s="3" t="s">
        <v>1299</v>
      </c>
      <c r="B909" s="226">
        <v>2.5</v>
      </c>
    </row>
    <row r="910" spans="1:2" x14ac:dyDescent="0.25">
      <c r="A910" s="3" t="s">
        <v>1300</v>
      </c>
      <c r="B910" s="226">
        <v>1.25</v>
      </c>
    </row>
    <row r="911" spans="1:2" x14ac:dyDescent="0.25">
      <c r="A911" s="3" t="s">
        <v>1301</v>
      </c>
      <c r="B911" s="226">
        <v>2.5</v>
      </c>
    </row>
    <row r="912" spans="1:2" x14ac:dyDescent="0.25">
      <c r="A912" s="3" t="s">
        <v>1302</v>
      </c>
      <c r="B912" s="226">
        <v>2.5</v>
      </c>
    </row>
    <row r="913" spans="1:2" x14ac:dyDescent="0.25">
      <c r="A913" s="3" t="s">
        <v>1303</v>
      </c>
      <c r="B913" s="226">
        <v>1.875</v>
      </c>
    </row>
    <row r="914" spans="1:2" x14ac:dyDescent="0.25">
      <c r="A914" s="3" t="s">
        <v>1304</v>
      </c>
      <c r="B914" s="226">
        <v>2.5</v>
      </c>
    </row>
    <row r="915" spans="1:2" x14ac:dyDescent="0.25">
      <c r="A915" s="3" t="s">
        <v>1305</v>
      </c>
      <c r="B915" s="226">
        <v>2.5</v>
      </c>
    </row>
    <row r="916" spans="1:2" x14ac:dyDescent="0.25">
      <c r="A916" s="3" t="s">
        <v>1306</v>
      </c>
      <c r="B916" s="226">
        <v>2.5</v>
      </c>
    </row>
    <row r="917" spans="1:2" x14ac:dyDescent="0.25">
      <c r="A917" s="3" t="s">
        <v>1307</v>
      </c>
      <c r="B917" s="226">
        <v>2.5</v>
      </c>
    </row>
    <row r="918" spans="1:2" x14ac:dyDescent="0.25">
      <c r="A918" s="3" t="s">
        <v>1308</v>
      </c>
      <c r="B918" s="226">
        <v>2.5</v>
      </c>
    </row>
    <row r="919" spans="1:2" x14ac:dyDescent="0.25">
      <c r="A919" s="3" t="s">
        <v>1309</v>
      </c>
      <c r="B919" s="226">
        <v>2.5</v>
      </c>
    </row>
    <row r="920" spans="1:2" x14ac:dyDescent="0.25">
      <c r="A920" s="3" t="s">
        <v>1310</v>
      </c>
      <c r="B920" s="226">
        <v>2.5</v>
      </c>
    </row>
    <row r="921" spans="1:2" x14ac:dyDescent="0.25">
      <c r="A921" s="3" t="s">
        <v>1311</v>
      </c>
      <c r="B921" s="226">
        <v>2.5</v>
      </c>
    </row>
    <row r="922" spans="1:2" x14ac:dyDescent="0.25">
      <c r="A922" s="3" t="s">
        <v>1312</v>
      </c>
      <c r="B922" s="226">
        <v>2.5</v>
      </c>
    </row>
    <row r="923" spans="1:2" x14ac:dyDescent="0.25">
      <c r="A923" s="3" t="s">
        <v>1313</v>
      </c>
      <c r="B923" s="226">
        <v>2.5</v>
      </c>
    </row>
    <row r="924" spans="1:2" x14ac:dyDescent="0.25">
      <c r="A924" s="3" t="s">
        <v>1314</v>
      </c>
      <c r="B924" s="226">
        <v>2.5</v>
      </c>
    </row>
    <row r="925" spans="1:2" x14ac:dyDescent="0.25">
      <c r="A925" s="3" t="s">
        <v>1315</v>
      </c>
      <c r="B925" s="226">
        <v>2.5</v>
      </c>
    </row>
    <row r="926" spans="1:2" x14ac:dyDescent="0.25">
      <c r="A926" s="3" t="s">
        <v>1316</v>
      </c>
      <c r="B926" s="226">
        <v>2.5</v>
      </c>
    </row>
    <row r="927" spans="1:2" x14ac:dyDescent="0.25">
      <c r="A927" s="3" t="s">
        <v>1317</v>
      </c>
      <c r="B927" s="226">
        <v>2.5</v>
      </c>
    </row>
    <row r="928" spans="1:2" x14ac:dyDescent="0.25">
      <c r="A928" s="3" t="s">
        <v>1318</v>
      </c>
      <c r="B928" s="226">
        <v>2.5</v>
      </c>
    </row>
    <row r="929" spans="1:2" x14ac:dyDescent="0.25">
      <c r="A929" s="3" t="s">
        <v>1319</v>
      </c>
      <c r="B929" s="226">
        <v>2.5</v>
      </c>
    </row>
    <row r="930" spans="1:2" x14ac:dyDescent="0.25">
      <c r="A930" s="3" t="s">
        <v>1320</v>
      </c>
      <c r="B930" s="226">
        <v>2.5</v>
      </c>
    </row>
    <row r="931" spans="1:2" x14ac:dyDescent="0.25">
      <c r="A931" s="3" t="s">
        <v>3093</v>
      </c>
      <c r="B931" s="226">
        <v>2.5</v>
      </c>
    </row>
    <row r="932" spans="1:2" x14ac:dyDescent="0.25">
      <c r="A932" s="3" t="s">
        <v>1322</v>
      </c>
      <c r="B932" s="226">
        <v>1.25</v>
      </c>
    </row>
    <row r="933" spans="1:2" x14ac:dyDescent="0.25">
      <c r="A933" s="3" t="s">
        <v>1323</v>
      </c>
      <c r="B933" s="226">
        <v>2.5</v>
      </c>
    </row>
    <row r="934" spans="1:2" x14ac:dyDescent="0.25">
      <c r="A934" s="3" t="s">
        <v>1324</v>
      </c>
      <c r="B934" s="226">
        <v>2.5</v>
      </c>
    </row>
    <row r="935" spans="1:2" x14ac:dyDescent="0.25">
      <c r="A935" s="3" t="s">
        <v>1325</v>
      </c>
      <c r="B935" s="226">
        <v>2.5</v>
      </c>
    </row>
    <row r="936" spans="1:2" x14ac:dyDescent="0.25">
      <c r="A936" s="3" t="s">
        <v>1326</v>
      </c>
      <c r="B936" s="226">
        <v>2.5</v>
      </c>
    </row>
    <row r="937" spans="1:2" x14ac:dyDescent="0.25">
      <c r="A937" s="3" t="s">
        <v>1327</v>
      </c>
      <c r="B937" s="226">
        <v>2.5</v>
      </c>
    </row>
    <row r="938" spans="1:2" x14ac:dyDescent="0.25">
      <c r="A938" s="3" t="s">
        <v>1328</v>
      </c>
      <c r="B938" s="226">
        <v>1.25</v>
      </c>
    </row>
    <row r="939" spans="1:2" x14ac:dyDescent="0.25">
      <c r="A939" s="3" t="s">
        <v>1329</v>
      </c>
      <c r="B939" s="225">
        <v>0.625</v>
      </c>
    </row>
    <row r="940" spans="1:2" x14ac:dyDescent="0.25">
      <c r="A940" s="3" t="s">
        <v>1330</v>
      </c>
      <c r="B940" s="226">
        <v>3.125</v>
      </c>
    </row>
    <row r="941" spans="1:2" x14ac:dyDescent="0.25">
      <c r="A941" s="3" t="s">
        <v>1331</v>
      </c>
      <c r="B941" s="226">
        <v>1.875</v>
      </c>
    </row>
    <row r="942" spans="1:2" x14ac:dyDescent="0.25">
      <c r="A942" s="3" t="s">
        <v>3094</v>
      </c>
      <c r="B942" s="226">
        <v>2.5</v>
      </c>
    </row>
    <row r="943" spans="1:2" x14ac:dyDescent="0.25">
      <c r="A943" s="3" t="s">
        <v>1332</v>
      </c>
      <c r="B943" s="226">
        <v>2.5</v>
      </c>
    </row>
    <row r="944" spans="1:2" x14ac:dyDescent="0.25">
      <c r="A944" s="3" t="s">
        <v>1333</v>
      </c>
      <c r="B944" s="226">
        <v>3.125</v>
      </c>
    </row>
    <row r="945" spans="1:2" x14ac:dyDescent="0.25">
      <c r="A945" s="3" t="s">
        <v>1334</v>
      </c>
      <c r="B945" s="226">
        <v>3.125</v>
      </c>
    </row>
    <row r="946" spans="1:2" x14ac:dyDescent="0.25">
      <c r="A946" s="3" t="s">
        <v>1335</v>
      </c>
      <c r="B946" s="226">
        <v>3.125</v>
      </c>
    </row>
    <row r="947" spans="1:2" x14ac:dyDescent="0.25">
      <c r="A947" s="3" t="s">
        <v>1336</v>
      </c>
      <c r="B947" s="226">
        <v>3.125</v>
      </c>
    </row>
    <row r="948" spans="1:2" x14ac:dyDescent="0.25">
      <c r="A948" s="3" t="s">
        <v>3095</v>
      </c>
      <c r="B948" s="226">
        <v>2.5</v>
      </c>
    </row>
    <row r="949" spans="1:2" x14ac:dyDescent="0.25">
      <c r="A949" s="3" t="s">
        <v>1337</v>
      </c>
      <c r="B949" s="226">
        <v>2.5</v>
      </c>
    </row>
    <row r="950" spans="1:2" x14ac:dyDescent="0.25">
      <c r="A950" s="3" t="s">
        <v>1338</v>
      </c>
      <c r="B950" s="226">
        <v>3.125</v>
      </c>
    </row>
    <row r="951" spans="1:2" x14ac:dyDescent="0.25">
      <c r="A951" s="3" t="s">
        <v>1339</v>
      </c>
      <c r="B951" s="226">
        <v>3.125</v>
      </c>
    </row>
    <row r="952" spans="1:2" x14ac:dyDescent="0.25">
      <c r="A952" s="3" t="s">
        <v>1340</v>
      </c>
      <c r="B952" s="225">
        <v>0.625</v>
      </c>
    </row>
    <row r="953" spans="1:2" x14ac:dyDescent="0.25">
      <c r="A953" s="3" t="s">
        <v>1341</v>
      </c>
      <c r="B953" s="226">
        <v>5</v>
      </c>
    </row>
    <row r="954" spans="1:2" x14ac:dyDescent="0.25">
      <c r="A954" s="3" t="s">
        <v>1342</v>
      </c>
      <c r="B954" s="226">
        <v>25</v>
      </c>
    </row>
    <row r="955" spans="1:2" x14ac:dyDescent="0.25">
      <c r="A955" s="3" t="s">
        <v>1343</v>
      </c>
      <c r="B955" s="226">
        <v>25</v>
      </c>
    </row>
    <row r="956" spans="1:2" x14ac:dyDescent="0.25">
      <c r="A956" s="3" t="s">
        <v>1344</v>
      </c>
      <c r="B956" s="226">
        <v>1.25</v>
      </c>
    </row>
    <row r="957" spans="1:2" x14ac:dyDescent="0.25">
      <c r="A957" s="3" t="s">
        <v>1345</v>
      </c>
      <c r="B957" s="226">
        <v>1.25</v>
      </c>
    </row>
    <row r="958" spans="1:2" x14ac:dyDescent="0.25">
      <c r="A958" s="3" t="s">
        <v>1463</v>
      </c>
      <c r="B958" s="226">
        <v>1.875</v>
      </c>
    </row>
    <row r="959" spans="1:2" x14ac:dyDescent="0.25">
      <c r="A959" s="3" t="s">
        <v>1464</v>
      </c>
      <c r="B959" s="226">
        <v>1.875</v>
      </c>
    </row>
    <row r="960" spans="1:2" x14ac:dyDescent="0.25">
      <c r="A960" s="3" t="s">
        <v>1465</v>
      </c>
      <c r="B960" s="226">
        <v>1.25</v>
      </c>
    </row>
    <row r="961" spans="1:2" x14ac:dyDescent="0.25">
      <c r="A961" s="3" t="s">
        <v>1466</v>
      </c>
      <c r="B961" s="226">
        <v>1.25</v>
      </c>
    </row>
    <row r="962" spans="1:2" x14ac:dyDescent="0.25">
      <c r="A962" s="3" t="s">
        <v>1467</v>
      </c>
      <c r="B962" s="226">
        <v>1.25</v>
      </c>
    </row>
    <row r="963" spans="1:2" x14ac:dyDescent="0.25">
      <c r="A963" s="3" t="s">
        <v>1468</v>
      </c>
      <c r="B963" s="226">
        <v>1.875</v>
      </c>
    </row>
    <row r="964" spans="1:2" x14ac:dyDescent="0.25">
      <c r="A964" s="3" t="s">
        <v>1469</v>
      </c>
      <c r="B964" s="226">
        <v>1.875</v>
      </c>
    </row>
    <row r="965" spans="1:2" x14ac:dyDescent="0.25">
      <c r="A965" s="3" t="s">
        <v>1470</v>
      </c>
      <c r="B965" s="226">
        <v>1.875</v>
      </c>
    </row>
    <row r="966" spans="1:2" x14ac:dyDescent="0.25">
      <c r="A966" s="3" t="s">
        <v>1471</v>
      </c>
      <c r="B966" s="226">
        <v>1.875</v>
      </c>
    </row>
    <row r="967" spans="1:2" x14ac:dyDescent="0.25">
      <c r="A967" s="3" t="s">
        <v>1472</v>
      </c>
      <c r="B967" s="226">
        <v>1.875</v>
      </c>
    </row>
    <row r="968" spans="1:2" x14ac:dyDescent="0.25">
      <c r="A968" s="3" t="s">
        <v>1473</v>
      </c>
      <c r="B968" s="226">
        <v>1.875</v>
      </c>
    </row>
    <row r="969" spans="1:2" x14ac:dyDescent="0.25">
      <c r="A969" s="3" t="s">
        <v>1474</v>
      </c>
      <c r="B969" s="226">
        <v>1.875</v>
      </c>
    </row>
    <row r="970" spans="1:2" x14ac:dyDescent="0.25">
      <c r="A970" s="3" t="s">
        <v>1475</v>
      </c>
      <c r="B970" s="226">
        <v>1.875</v>
      </c>
    </row>
    <row r="971" spans="1:2" x14ac:dyDescent="0.25">
      <c r="A971" s="3" t="s">
        <v>1476</v>
      </c>
      <c r="B971" s="226">
        <v>1.875</v>
      </c>
    </row>
    <row r="972" spans="1:2" x14ac:dyDescent="0.25">
      <c r="A972" s="3" t="s">
        <v>1477</v>
      </c>
      <c r="B972" s="226">
        <v>1.875</v>
      </c>
    </row>
    <row r="973" spans="1:2" x14ac:dyDescent="0.25">
      <c r="A973" s="3" t="s">
        <v>1478</v>
      </c>
      <c r="B973" s="226">
        <v>1.875</v>
      </c>
    </row>
    <row r="974" spans="1:2" x14ac:dyDescent="0.25">
      <c r="A974" s="3" t="s">
        <v>1479</v>
      </c>
      <c r="B974" s="226">
        <v>2.5</v>
      </c>
    </row>
    <row r="975" spans="1:2" x14ac:dyDescent="0.25">
      <c r="A975" s="3" t="s">
        <v>1480</v>
      </c>
      <c r="B975" s="226">
        <v>2.5</v>
      </c>
    </row>
    <row r="976" spans="1:2" x14ac:dyDescent="0.25">
      <c r="A976" s="3" t="s">
        <v>1481</v>
      </c>
      <c r="B976" s="226">
        <v>1.875</v>
      </c>
    </row>
    <row r="977" spans="1:2" x14ac:dyDescent="0.25">
      <c r="A977" s="3" t="s">
        <v>1482</v>
      </c>
      <c r="B977" s="226">
        <v>1.875</v>
      </c>
    </row>
    <row r="978" spans="1:2" x14ac:dyDescent="0.25">
      <c r="A978" s="3" t="s">
        <v>1483</v>
      </c>
      <c r="B978" s="226">
        <v>1.875</v>
      </c>
    </row>
    <row r="979" spans="1:2" x14ac:dyDescent="0.25">
      <c r="A979" s="3" t="s">
        <v>1484</v>
      </c>
      <c r="B979" s="226">
        <v>1.875</v>
      </c>
    </row>
    <row r="980" spans="1:2" x14ac:dyDescent="0.25">
      <c r="A980" s="3" t="s">
        <v>1485</v>
      </c>
      <c r="B980" s="226">
        <v>1.875</v>
      </c>
    </row>
    <row r="981" spans="1:2" x14ac:dyDescent="0.25">
      <c r="A981" s="3" t="s">
        <v>1486</v>
      </c>
      <c r="B981" s="226">
        <v>1.6666666666666667</v>
      </c>
    </row>
    <row r="982" spans="1:2" x14ac:dyDescent="0.25">
      <c r="A982" s="3" t="s">
        <v>1487</v>
      </c>
      <c r="B982" s="226">
        <v>3.3333333333333335</v>
      </c>
    </row>
    <row r="983" spans="1:2" x14ac:dyDescent="0.25">
      <c r="A983" s="3" t="s">
        <v>1488</v>
      </c>
      <c r="B983" s="226">
        <v>4.666666666666667</v>
      </c>
    </row>
    <row r="984" spans="1:2" x14ac:dyDescent="0.25">
      <c r="A984" s="3" t="s">
        <v>1489</v>
      </c>
      <c r="B984" s="226">
        <v>2.5</v>
      </c>
    </row>
    <row r="985" spans="1:2" x14ac:dyDescent="0.25">
      <c r="A985" s="3" t="s">
        <v>1490</v>
      </c>
      <c r="B985" s="226">
        <v>1.3333333333333333</v>
      </c>
    </row>
    <row r="986" spans="1:2" x14ac:dyDescent="0.25">
      <c r="A986" s="3" t="s">
        <v>1491</v>
      </c>
      <c r="B986" s="226">
        <v>3.75</v>
      </c>
    </row>
    <row r="987" spans="1:2" x14ac:dyDescent="0.25">
      <c r="A987" s="3" t="s">
        <v>1492</v>
      </c>
      <c r="B987" s="226">
        <v>1.3333333333333333</v>
      </c>
    </row>
    <row r="988" spans="1:2" x14ac:dyDescent="0.25">
      <c r="A988" s="3" t="s">
        <v>1493</v>
      </c>
      <c r="B988" s="226">
        <v>3.6666666666666665</v>
      </c>
    </row>
    <row r="989" spans="1:2" x14ac:dyDescent="0.25">
      <c r="A989" s="3" t="s">
        <v>1494</v>
      </c>
      <c r="B989" s="226">
        <v>4.666666666666667</v>
      </c>
    </row>
    <row r="990" spans="1:2" x14ac:dyDescent="0.25">
      <c r="A990" s="3" t="s">
        <v>1495</v>
      </c>
      <c r="B990" s="226">
        <v>9.3333333333333339</v>
      </c>
    </row>
    <row r="991" spans="1:2" x14ac:dyDescent="0.25">
      <c r="A991" s="3" t="s">
        <v>1496</v>
      </c>
      <c r="B991" s="226">
        <v>1.1666666666666667</v>
      </c>
    </row>
    <row r="992" spans="1:2" x14ac:dyDescent="0.25">
      <c r="A992" s="3" t="s">
        <v>1497</v>
      </c>
      <c r="B992" s="226">
        <v>3.75</v>
      </c>
    </row>
    <row r="993" spans="1:2" x14ac:dyDescent="0.25">
      <c r="A993" s="3" t="s">
        <v>1498</v>
      </c>
      <c r="B993" s="226">
        <v>3.125</v>
      </c>
    </row>
    <row r="994" spans="1:2" x14ac:dyDescent="0.25">
      <c r="A994" s="3" t="s">
        <v>1499</v>
      </c>
      <c r="B994" s="226">
        <v>1.25</v>
      </c>
    </row>
    <row r="995" spans="1:2" x14ac:dyDescent="0.25">
      <c r="A995" s="3" t="s">
        <v>1500</v>
      </c>
      <c r="B995" s="226">
        <v>1.25</v>
      </c>
    </row>
    <row r="996" spans="1:2" x14ac:dyDescent="0.25">
      <c r="A996" s="3" t="s">
        <v>1501</v>
      </c>
      <c r="B996" s="226">
        <v>5</v>
      </c>
    </row>
    <row r="997" spans="1:2" x14ac:dyDescent="0.25">
      <c r="A997" s="3" t="s">
        <v>1502</v>
      </c>
      <c r="B997" s="225">
        <v>0.625</v>
      </c>
    </row>
    <row r="998" spans="1:2" x14ac:dyDescent="0.25">
      <c r="A998" s="3" t="s">
        <v>1503</v>
      </c>
      <c r="B998" s="226">
        <v>7.5</v>
      </c>
    </row>
    <row r="999" spans="1:2" x14ac:dyDescent="0.25">
      <c r="A999" s="3" t="s">
        <v>1504</v>
      </c>
      <c r="B999" s="226">
        <v>1.875</v>
      </c>
    </row>
    <row r="1000" spans="1:2" x14ac:dyDescent="0.25">
      <c r="A1000" s="3" t="s">
        <v>1505</v>
      </c>
      <c r="B1000" s="226">
        <v>1.875</v>
      </c>
    </row>
    <row r="1001" spans="1:2" x14ac:dyDescent="0.25">
      <c r="A1001" s="3" t="s">
        <v>1506</v>
      </c>
      <c r="B1001" s="225">
        <v>0.625</v>
      </c>
    </row>
    <row r="1002" spans="1:2" x14ac:dyDescent="0.25">
      <c r="A1002" s="3" t="s">
        <v>1507</v>
      </c>
      <c r="B1002" s="226">
        <v>1.25</v>
      </c>
    </row>
    <row r="1003" spans="1:2" x14ac:dyDescent="0.25">
      <c r="A1003" s="3" t="s">
        <v>1508</v>
      </c>
      <c r="B1003" s="226">
        <v>1.875</v>
      </c>
    </row>
    <row r="1004" spans="1:2" x14ac:dyDescent="0.25">
      <c r="A1004" s="3" t="s">
        <v>1509</v>
      </c>
      <c r="B1004" s="226">
        <v>1.875</v>
      </c>
    </row>
    <row r="1005" spans="1:2" x14ac:dyDescent="0.25">
      <c r="A1005" s="3" t="s">
        <v>1510</v>
      </c>
      <c r="B1005" s="226">
        <v>1.25</v>
      </c>
    </row>
    <row r="1006" spans="1:2" x14ac:dyDescent="0.25">
      <c r="A1006" s="3" t="s">
        <v>1511</v>
      </c>
      <c r="B1006" s="225">
        <v>0.625</v>
      </c>
    </row>
    <row r="1007" spans="1:2" x14ac:dyDescent="0.25">
      <c r="A1007" s="3" t="s">
        <v>1512</v>
      </c>
      <c r="B1007" s="226">
        <v>7.5</v>
      </c>
    </row>
    <row r="1008" spans="1:2" x14ac:dyDescent="0.25">
      <c r="A1008" s="3" t="s">
        <v>1513</v>
      </c>
      <c r="B1008" s="226">
        <v>7.5</v>
      </c>
    </row>
    <row r="1009" spans="1:2" x14ac:dyDescent="0.25">
      <c r="A1009" s="3" t="s">
        <v>1514</v>
      </c>
      <c r="B1009" s="225">
        <v>0.625</v>
      </c>
    </row>
    <row r="1010" spans="1:2" x14ac:dyDescent="0.25">
      <c r="A1010" s="3" t="s">
        <v>1515</v>
      </c>
      <c r="B1010" s="225">
        <v>0.625</v>
      </c>
    </row>
    <row r="1011" spans="1:2" x14ac:dyDescent="0.25">
      <c r="A1011" s="3" t="s">
        <v>1516</v>
      </c>
      <c r="B1011" s="225">
        <v>0.625</v>
      </c>
    </row>
    <row r="1012" spans="1:2" x14ac:dyDescent="0.25">
      <c r="A1012" s="3" t="s">
        <v>1517</v>
      </c>
      <c r="B1012" s="226">
        <v>1.875</v>
      </c>
    </row>
    <row r="1013" spans="1:2" x14ac:dyDescent="0.25">
      <c r="A1013" s="3" t="s">
        <v>1518</v>
      </c>
      <c r="B1013" s="226">
        <v>1.875</v>
      </c>
    </row>
    <row r="1014" spans="1:2" x14ac:dyDescent="0.25">
      <c r="A1014" s="3" t="s">
        <v>1519</v>
      </c>
      <c r="B1014" s="226">
        <v>1.875</v>
      </c>
    </row>
    <row r="1015" spans="1:2" x14ac:dyDescent="0.25">
      <c r="A1015" s="3" t="s">
        <v>1520</v>
      </c>
      <c r="B1015" s="226">
        <v>1.875</v>
      </c>
    </row>
    <row r="1016" spans="1:2" x14ac:dyDescent="0.25">
      <c r="A1016" s="3" t="s">
        <v>1521</v>
      </c>
      <c r="B1016" s="226">
        <v>2.5</v>
      </c>
    </row>
    <row r="1017" spans="1:2" x14ac:dyDescent="0.25">
      <c r="A1017" s="3" t="s">
        <v>1522</v>
      </c>
      <c r="B1017" s="226">
        <v>1.3333333333333333</v>
      </c>
    </row>
    <row r="1018" spans="1:2" x14ac:dyDescent="0.25">
      <c r="A1018" s="3" t="s">
        <v>1523</v>
      </c>
      <c r="B1018" s="226">
        <v>1.25</v>
      </c>
    </row>
    <row r="1019" spans="1:2" x14ac:dyDescent="0.25">
      <c r="A1019" s="3" t="s">
        <v>1524</v>
      </c>
      <c r="B1019" s="226">
        <v>1.4166666666666667</v>
      </c>
    </row>
    <row r="1020" spans="1:2" x14ac:dyDescent="0.25">
      <c r="A1020" s="3" t="s">
        <v>1525</v>
      </c>
      <c r="B1020" s="226">
        <v>1.25</v>
      </c>
    </row>
    <row r="1021" spans="1:2" x14ac:dyDescent="0.25">
      <c r="A1021" s="3" t="s">
        <v>1526</v>
      </c>
      <c r="B1021" s="226">
        <v>2.0833333333333335</v>
      </c>
    </row>
    <row r="1022" spans="1:2" x14ac:dyDescent="0.25">
      <c r="A1022" s="3" t="s">
        <v>1527</v>
      </c>
      <c r="B1022" s="226">
        <v>1.3333333333333333</v>
      </c>
    </row>
    <row r="1023" spans="1:2" x14ac:dyDescent="0.25">
      <c r="A1023" s="3" t="s">
        <v>1528</v>
      </c>
      <c r="B1023" s="226">
        <v>1.3333333333333333</v>
      </c>
    </row>
    <row r="1024" spans="1:2" x14ac:dyDescent="0.25">
      <c r="A1024" s="3" t="s">
        <v>1529</v>
      </c>
      <c r="B1024" s="226">
        <v>1.3333333333333333</v>
      </c>
    </row>
    <row r="1025" spans="1:2" x14ac:dyDescent="0.25">
      <c r="A1025" s="3" t="s">
        <v>1530</v>
      </c>
      <c r="B1025" s="225">
        <v>0.625</v>
      </c>
    </row>
    <row r="1026" spans="1:2" x14ac:dyDescent="0.25">
      <c r="A1026" s="3" t="s">
        <v>1531</v>
      </c>
      <c r="B1026" s="226">
        <v>1.25</v>
      </c>
    </row>
    <row r="1027" spans="1:2" x14ac:dyDescent="0.25">
      <c r="A1027" s="3" t="s">
        <v>1532</v>
      </c>
      <c r="B1027" s="225">
        <v>0.625</v>
      </c>
    </row>
    <row r="1028" spans="1:2" x14ac:dyDescent="0.25">
      <c r="A1028" s="3" t="s">
        <v>1533</v>
      </c>
      <c r="B1028" s="225">
        <v>0.625</v>
      </c>
    </row>
    <row r="1029" spans="1:2" x14ac:dyDescent="0.25">
      <c r="A1029" s="3" t="s">
        <v>1534</v>
      </c>
      <c r="B1029" s="225">
        <v>0.625</v>
      </c>
    </row>
    <row r="1030" spans="1:2" x14ac:dyDescent="0.25">
      <c r="A1030" s="3" t="s">
        <v>1535</v>
      </c>
      <c r="B1030" s="226">
        <v>1.25</v>
      </c>
    </row>
    <row r="1031" spans="1:2" x14ac:dyDescent="0.25">
      <c r="A1031" s="3" t="s">
        <v>1536</v>
      </c>
      <c r="B1031" s="226">
        <v>1.875</v>
      </c>
    </row>
    <row r="1032" spans="1:2" x14ac:dyDescent="0.25">
      <c r="A1032" s="3" t="s">
        <v>1537</v>
      </c>
      <c r="B1032" s="226">
        <v>1.25</v>
      </c>
    </row>
    <row r="1033" spans="1:2" x14ac:dyDescent="0.25">
      <c r="A1033" s="3" t="s">
        <v>1538</v>
      </c>
      <c r="B1033" s="225">
        <v>0.625</v>
      </c>
    </row>
    <row r="1034" spans="1:2" x14ac:dyDescent="0.25">
      <c r="A1034" s="3" t="s">
        <v>1539</v>
      </c>
      <c r="B1034" s="226">
        <v>1.25</v>
      </c>
    </row>
    <row r="1035" spans="1:2" x14ac:dyDescent="0.25">
      <c r="A1035" s="3" t="s">
        <v>1540</v>
      </c>
      <c r="B1035" s="226">
        <v>1.25</v>
      </c>
    </row>
    <row r="1036" spans="1:2" x14ac:dyDescent="0.25">
      <c r="A1036" s="3" t="s">
        <v>1541</v>
      </c>
      <c r="B1036" s="226">
        <v>2.5</v>
      </c>
    </row>
    <row r="1037" spans="1:2" x14ac:dyDescent="0.25">
      <c r="A1037" s="3" t="s">
        <v>1542</v>
      </c>
      <c r="B1037" s="226">
        <v>2.5</v>
      </c>
    </row>
    <row r="1038" spans="1:2" x14ac:dyDescent="0.25">
      <c r="A1038" s="3" t="s">
        <v>1543</v>
      </c>
      <c r="B1038" s="226">
        <v>2.5</v>
      </c>
    </row>
    <row r="1039" spans="1:2" x14ac:dyDescent="0.25">
      <c r="A1039" s="3" t="s">
        <v>1544</v>
      </c>
      <c r="B1039" s="226">
        <v>2.5</v>
      </c>
    </row>
    <row r="1040" spans="1:2" x14ac:dyDescent="0.25">
      <c r="A1040" s="3" t="s">
        <v>1545</v>
      </c>
      <c r="B1040" s="226">
        <v>2.5</v>
      </c>
    </row>
    <row r="1041" spans="1:2" x14ac:dyDescent="0.25">
      <c r="A1041" s="3" t="s">
        <v>1546</v>
      </c>
      <c r="B1041" s="226">
        <v>2.5</v>
      </c>
    </row>
    <row r="1042" spans="1:2" x14ac:dyDescent="0.25">
      <c r="A1042" s="3" t="s">
        <v>1547</v>
      </c>
      <c r="B1042" s="226">
        <v>2.5</v>
      </c>
    </row>
    <row r="1043" spans="1:2" x14ac:dyDescent="0.25">
      <c r="A1043" s="3" t="s">
        <v>1548</v>
      </c>
      <c r="B1043" s="226">
        <v>2.5</v>
      </c>
    </row>
    <row r="1044" spans="1:2" x14ac:dyDescent="0.25">
      <c r="A1044" s="3" t="s">
        <v>1549</v>
      </c>
      <c r="B1044" s="226">
        <v>2.5</v>
      </c>
    </row>
    <row r="1045" spans="1:2" x14ac:dyDescent="0.25">
      <c r="A1045" s="3" t="s">
        <v>1550</v>
      </c>
      <c r="B1045" s="226">
        <v>2.5</v>
      </c>
    </row>
    <row r="1046" spans="1:2" x14ac:dyDescent="0.25">
      <c r="A1046" s="3" t="s">
        <v>1551</v>
      </c>
      <c r="B1046" s="226">
        <v>2.5</v>
      </c>
    </row>
    <row r="1047" spans="1:2" x14ac:dyDescent="0.25">
      <c r="A1047" s="3" t="s">
        <v>1552</v>
      </c>
      <c r="B1047" s="226">
        <v>2.5</v>
      </c>
    </row>
    <row r="1048" spans="1:2" x14ac:dyDescent="0.25">
      <c r="A1048" s="3" t="s">
        <v>1553</v>
      </c>
      <c r="B1048" s="226">
        <v>1.875</v>
      </c>
    </row>
    <row r="1049" spans="1:2" x14ac:dyDescent="0.25">
      <c r="A1049" s="3" t="s">
        <v>1554</v>
      </c>
      <c r="B1049" s="226">
        <v>2.5</v>
      </c>
    </row>
    <row r="1050" spans="1:2" x14ac:dyDescent="0.25">
      <c r="A1050" s="3" t="s">
        <v>3096</v>
      </c>
      <c r="B1050" s="226">
        <v>2.5</v>
      </c>
    </row>
    <row r="1051" spans="1:2" x14ac:dyDescent="0.25">
      <c r="A1051" s="3" t="s">
        <v>1556</v>
      </c>
      <c r="B1051" s="226">
        <v>2.5</v>
      </c>
    </row>
    <row r="1052" spans="1:2" x14ac:dyDescent="0.25">
      <c r="A1052" s="3" t="s">
        <v>1557</v>
      </c>
      <c r="B1052" s="226">
        <v>2.5</v>
      </c>
    </row>
    <row r="1053" spans="1:2" x14ac:dyDescent="0.25">
      <c r="A1053" s="3" t="s">
        <v>1558</v>
      </c>
      <c r="B1053" s="226">
        <v>2.5</v>
      </c>
    </row>
    <row r="1054" spans="1:2" x14ac:dyDescent="0.25">
      <c r="A1054" s="3" t="s">
        <v>1559</v>
      </c>
      <c r="B1054" s="226">
        <v>2.5</v>
      </c>
    </row>
    <row r="1055" spans="1:2" x14ac:dyDescent="0.25">
      <c r="A1055" s="3" t="s">
        <v>1560</v>
      </c>
      <c r="B1055" s="226">
        <v>2.5</v>
      </c>
    </row>
    <row r="1056" spans="1:2" x14ac:dyDescent="0.25">
      <c r="A1056" s="3" t="s">
        <v>1561</v>
      </c>
      <c r="B1056" s="226">
        <v>2.5</v>
      </c>
    </row>
    <row r="1057" spans="1:2" x14ac:dyDescent="0.25">
      <c r="A1057" s="3" t="s">
        <v>1562</v>
      </c>
      <c r="B1057" s="226">
        <v>2.5</v>
      </c>
    </row>
    <row r="1058" spans="1:2" x14ac:dyDescent="0.25">
      <c r="A1058" s="3" t="s">
        <v>1563</v>
      </c>
      <c r="B1058" s="226">
        <v>8.125</v>
      </c>
    </row>
    <row r="1059" spans="1:2" x14ac:dyDescent="0.25">
      <c r="A1059" s="3" t="s">
        <v>1564</v>
      </c>
      <c r="B1059" s="226">
        <v>2.5</v>
      </c>
    </row>
    <row r="1060" spans="1:2" x14ac:dyDescent="0.25">
      <c r="A1060" s="3" t="s">
        <v>1565</v>
      </c>
      <c r="B1060" s="226">
        <v>2.5</v>
      </c>
    </row>
    <row r="1061" spans="1:2" x14ac:dyDescent="0.25">
      <c r="A1061" s="3" t="s">
        <v>1566</v>
      </c>
      <c r="B1061" s="226">
        <v>2.5</v>
      </c>
    </row>
    <row r="1062" spans="1:2" x14ac:dyDescent="0.25">
      <c r="A1062" s="3" t="s">
        <v>1567</v>
      </c>
      <c r="B1062" s="226">
        <v>1.875</v>
      </c>
    </row>
    <row r="1063" spans="1:2" x14ac:dyDescent="0.25">
      <c r="A1063" s="3" t="s">
        <v>1568</v>
      </c>
      <c r="B1063" s="226">
        <v>3.75</v>
      </c>
    </row>
    <row r="1064" spans="1:2" x14ac:dyDescent="0.25">
      <c r="A1064" s="3" t="s">
        <v>1569</v>
      </c>
      <c r="B1064" s="226">
        <v>3.75</v>
      </c>
    </row>
    <row r="1065" spans="1:2" x14ac:dyDescent="0.25">
      <c r="A1065" s="3" t="s">
        <v>1570</v>
      </c>
      <c r="B1065" s="226">
        <v>3.75</v>
      </c>
    </row>
    <row r="1066" spans="1:2" x14ac:dyDescent="0.25">
      <c r="A1066" s="3" t="s">
        <v>1571</v>
      </c>
      <c r="B1066" s="226">
        <v>3.75</v>
      </c>
    </row>
    <row r="1067" spans="1:2" x14ac:dyDescent="0.25">
      <c r="A1067" s="3" t="s">
        <v>1572</v>
      </c>
      <c r="B1067" s="226">
        <v>3.75</v>
      </c>
    </row>
    <row r="1068" spans="1:2" x14ac:dyDescent="0.25">
      <c r="A1068" s="3" t="s">
        <v>1573</v>
      </c>
      <c r="B1068" s="226">
        <v>3.75</v>
      </c>
    </row>
    <row r="1069" spans="1:2" x14ac:dyDescent="0.25">
      <c r="A1069" s="3" t="s">
        <v>1574</v>
      </c>
      <c r="B1069" s="226">
        <v>3.75</v>
      </c>
    </row>
    <row r="1070" spans="1:2" x14ac:dyDescent="0.25">
      <c r="A1070" s="3" t="s">
        <v>1575</v>
      </c>
      <c r="B1070" s="226">
        <v>3.75</v>
      </c>
    </row>
    <row r="1071" spans="1:2" x14ac:dyDescent="0.25">
      <c r="A1071" s="3" t="s">
        <v>1576</v>
      </c>
      <c r="B1071" s="226">
        <v>3.75</v>
      </c>
    </row>
    <row r="1072" spans="1:2" x14ac:dyDescent="0.25">
      <c r="A1072" s="3" t="s">
        <v>1577</v>
      </c>
      <c r="B1072" s="226">
        <v>3.75</v>
      </c>
    </row>
    <row r="1073" spans="1:2" x14ac:dyDescent="0.25">
      <c r="A1073" s="3" t="s">
        <v>1578</v>
      </c>
      <c r="B1073" s="226">
        <v>2.5</v>
      </c>
    </row>
    <row r="1074" spans="1:2" x14ac:dyDescent="0.25">
      <c r="A1074" s="3" t="s">
        <v>1579</v>
      </c>
      <c r="B1074" s="226">
        <v>3.75</v>
      </c>
    </row>
    <row r="1075" spans="1:2" x14ac:dyDescent="0.25">
      <c r="A1075" s="3" t="s">
        <v>1580</v>
      </c>
      <c r="B1075" s="226">
        <v>5</v>
      </c>
    </row>
    <row r="1076" spans="1:2" x14ac:dyDescent="0.25">
      <c r="A1076" s="3" t="s">
        <v>1581</v>
      </c>
      <c r="B1076" s="226">
        <v>5</v>
      </c>
    </row>
    <row r="1077" spans="1:2" x14ac:dyDescent="0.25">
      <c r="A1077" s="3" t="s">
        <v>1582</v>
      </c>
      <c r="B1077" s="226">
        <v>6.25</v>
      </c>
    </row>
    <row r="1078" spans="1:2" x14ac:dyDescent="0.25">
      <c r="A1078" s="3" t="s">
        <v>1583</v>
      </c>
      <c r="B1078" s="226">
        <v>17.5</v>
      </c>
    </row>
    <row r="1079" spans="1:2" x14ac:dyDescent="0.25">
      <c r="A1079" s="3" t="s">
        <v>1584</v>
      </c>
      <c r="B1079" s="226">
        <v>1.875</v>
      </c>
    </row>
    <row r="1080" spans="1:2" x14ac:dyDescent="0.25">
      <c r="A1080" s="3" t="s">
        <v>1585</v>
      </c>
      <c r="B1080" s="226">
        <v>1.875</v>
      </c>
    </row>
    <row r="1081" spans="1:2" x14ac:dyDescent="0.25">
      <c r="A1081" s="3" t="s">
        <v>1586</v>
      </c>
      <c r="B1081" s="226">
        <v>1.875</v>
      </c>
    </row>
    <row r="1082" spans="1:2" x14ac:dyDescent="0.25">
      <c r="A1082" s="3" t="s">
        <v>1587</v>
      </c>
      <c r="B1082" s="226">
        <v>1.875</v>
      </c>
    </row>
    <row r="1083" spans="1:2" x14ac:dyDescent="0.25">
      <c r="A1083" s="3" t="s">
        <v>1588</v>
      </c>
      <c r="B1083" s="226">
        <v>1.875</v>
      </c>
    </row>
    <row r="1084" spans="1:2" x14ac:dyDescent="0.25">
      <c r="A1084" s="3" t="s">
        <v>1589</v>
      </c>
      <c r="B1084" s="226">
        <v>1.875</v>
      </c>
    </row>
    <row r="1085" spans="1:2" x14ac:dyDescent="0.25">
      <c r="A1085" s="3" t="s">
        <v>1590</v>
      </c>
      <c r="B1085" s="226">
        <v>1.875</v>
      </c>
    </row>
    <row r="1086" spans="1:2" x14ac:dyDescent="0.25">
      <c r="A1086" s="3" t="s">
        <v>1591</v>
      </c>
      <c r="B1086" s="226">
        <v>1.875</v>
      </c>
    </row>
    <row r="1087" spans="1:2" x14ac:dyDescent="0.25">
      <c r="A1087" s="3" t="s">
        <v>1592</v>
      </c>
      <c r="B1087" s="226">
        <v>1.875</v>
      </c>
    </row>
    <row r="1088" spans="1:2" x14ac:dyDescent="0.25">
      <c r="A1088" s="3" t="s">
        <v>1593</v>
      </c>
      <c r="B1088" s="226">
        <v>1.875</v>
      </c>
    </row>
    <row r="1089" spans="1:2" x14ac:dyDescent="0.25">
      <c r="A1089" s="3" t="s">
        <v>1594</v>
      </c>
      <c r="B1089" s="226">
        <v>1.875</v>
      </c>
    </row>
    <row r="1090" spans="1:2" x14ac:dyDescent="0.25">
      <c r="A1090" s="3" t="s">
        <v>1595</v>
      </c>
      <c r="B1090" s="226">
        <v>1.875</v>
      </c>
    </row>
    <row r="1091" spans="1:2" x14ac:dyDescent="0.25">
      <c r="A1091" s="3" t="s">
        <v>1596</v>
      </c>
      <c r="B1091" s="226">
        <v>1.875</v>
      </c>
    </row>
    <row r="1092" spans="1:2" x14ac:dyDescent="0.25">
      <c r="A1092" s="3" t="s">
        <v>1597</v>
      </c>
      <c r="B1092" s="226">
        <v>1.875</v>
      </c>
    </row>
    <row r="1093" spans="1:2" x14ac:dyDescent="0.25">
      <c r="A1093" s="3" t="s">
        <v>1598</v>
      </c>
      <c r="B1093" s="226">
        <v>1.875</v>
      </c>
    </row>
    <row r="1094" spans="1:2" x14ac:dyDescent="0.25">
      <c r="A1094" s="3" t="s">
        <v>1599</v>
      </c>
      <c r="B1094" s="226">
        <v>1.875</v>
      </c>
    </row>
    <row r="1095" spans="1:2" x14ac:dyDescent="0.25">
      <c r="A1095" s="3" t="s">
        <v>1600</v>
      </c>
      <c r="B1095" s="226">
        <v>8.125</v>
      </c>
    </row>
    <row r="1096" spans="1:2" x14ac:dyDescent="0.25">
      <c r="A1096" s="3" t="s">
        <v>1601</v>
      </c>
      <c r="B1096" s="226">
        <v>1.875</v>
      </c>
    </row>
    <row r="1097" spans="1:2" x14ac:dyDescent="0.25">
      <c r="A1097" s="3" t="s">
        <v>1602</v>
      </c>
      <c r="B1097" s="226">
        <v>1.875</v>
      </c>
    </row>
    <row r="1098" spans="1:2" x14ac:dyDescent="0.25">
      <c r="A1098" s="3" t="s">
        <v>1603</v>
      </c>
      <c r="B1098" s="226">
        <v>1.875</v>
      </c>
    </row>
    <row r="1099" spans="1:2" x14ac:dyDescent="0.25">
      <c r="A1099" s="3" t="s">
        <v>1604</v>
      </c>
      <c r="B1099" s="226">
        <v>1.875</v>
      </c>
    </row>
    <row r="1100" spans="1:2" x14ac:dyDescent="0.25">
      <c r="A1100" s="3" t="s">
        <v>1605</v>
      </c>
      <c r="B1100" s="226">
        <v>1.875</v>
      </c>
    </row>
    <row r="1101" spans="1:2" x14ac:dyDescent="0.25">
      <c r="A1101" s="3" t="s">
        <v>1606</v>
      </c>
      <c r="B1101" s="226">
        <v>1.875</v>
      </c>
    </row>
    <row r="1102" spans="1:2" x14ac:dyDescent="0.25">
      <c r="A1102" s="3" t="s">
        <v>1607</v>
      </c>
      <c r="B1102" s="226">
        <v>1.875</v>
      </c>
    </row>
    <row r="1103" spans="1:2" x14ac:dyDescent="0.25">
      <c r="A1103" s="3" t="s">
        <v>1608</v>
      </c>
      <c r="B1103" s="226">
        <v>1.875</v>
      </c>
    </row>
    <row r="1104" spans="1:2" x14ac:dyDescent="0.25">
      <c r="A1104" s="3" t="s">
        <v>1609</v>
      </c>
      <c r="B1104" s="226">
        <v>1.875</v>
      </c>
    </row>
    <row r="1105" spans="1:2" x14ac:dyDescent="0.25">
      <c r="A1105" s="3" t="s">
        <v>1610</v>
      </c>
      <c r="B1105" s="226">
        <v>1.875</v>
      </c>
    </row>
    <row r="1106" spans="1:2" x14ac:dyDescent="0.25">
      <c r="A1106" s="3" t="s">
        <v>1611</v>
      </c>
      <c r="B1106" s="226">
        <v>1.875</v>
      </c>
    </row>
    <row r="1107" spans="1:2" x14ac:dyDescent="0.25">
      <c r="A1107" s="3" t="s">
        <v>1612</v>
      </c>
      <c r="B1107" s="226">
        <v>1.875</v>
      </c>
    </row>
    <row r="1108" spans="1:2" x14ac:dyDescent="0.25">
      <c r="A1108" s="3" t="s">
        <v>1613</v>
      </c>
      <c r="B1108" s="226">
        <v>1.875</v>
      </c>
    </row>
    <row r="1109" spans="1:2" x14ac:dyDescent="0.25">
      <c r="A1109" s="3" t="s">
        <v>1614</v>
      </c>
      <c r="B1109" s="226">
        <v>1.875</v>
      </c>
    </row>
    <row r="1110" spans="1:2" x14ac:dyDescent="0.25">
      <c r="A1110" s="3" t="s">
        <v>1615</v>
      </c>
      <c r="B1110" s="226">
        <v>1.875</v>
      </c>
    </row>
    <row r="1111" spans="1:2" x14ac:dyDescent="0.25">
      <c r="A1111" s="3" t="s">
        <v>1616</v>
      </c>
      <c r="B1111" s="225">
        <v>0.625</v>
      </c>
    </row>
    <row r="1112" spans="1:2" x14ac:dyDescent="0.25">
      <c r="A1112" s="3" t="s">
        <v>1617</v>
      </c>
      <c r="B1112" s="226">
        <v>1.875</v>
      </c>
    </row>
    <row r="1113" spans="1:2" x14ac:dyDescent="0.25">
      <c r="A1113" s="3" t="s">
        <v>1618</v>
      </c>
      <c r="B1113" s="226">
        <v>1.875</v>
      </c>
    </row>
    <row r="1114" spans="1:2" x14ac:dyDescent="0.25">
      <c r="A1114" s="3" t="s">
        <v>1619</v>
      </c>
      <c r="B1114" s="226">
        <v>1.875</v>
      </c>
    </row>
    <row r="1115" spans="1:2" x14ac:dyDescent="0.25">
      <c r="A1115" s="3" t="s">
        <v>1620</v>
      </c>
      <c r="B1115" s="226">
        <v>1.875</v>
      </c>
    </row>
    <row r="1116" spans="1:2" x14ac:dyDescent="0.25">
      <c r="A1116" s="3" t="s">
        <v>1621</v>
      </c>
      <c r="B1116" s="226">
        <v>1.875</v>
      </c>
    </row>
    <row r="1117" spans="1:2" x14ac:dyDescent="0.25">
      <c r="A1117" s="3" t="s">
        <v>1622</v>
      </c>
      <c r="B1117" s="226">
        <v>6.875</v>
      </c>
    </row>
    <row r="1118" spans="1:2" x14ac:dyDescent="0.25">
      <c r="A1118" s="3" t="s">
        <v>1623</v>
      </c>
      <c r="B1118" s="226">
        <v>6.875</v>
      </c>
    </row>
    <row r="1119" spans="1:2" x14ac:dyDescent="0.25">
      <c r="A1119" s="3" t="s">
        <v>1624</v>
      </c>
      <c r="B1119" s="226">
        <v>1.875</v>
      </c>
    </row>
    <row r="1120" spans="1:2" x14ac:dyDescent="0.25">
      <c r="A1120" s="3" t="s">
        <v>1625</v>
      </c>
      <c r="B1120" s="226">
        <v>1.875</v>
      </c>
    </row>
    <row r="1121" spans="1:2" x14ac:dyDescent="0.25">
      <c r="A1121" s="3" t="s">
        <v>1626</v>
      </c>
      <c r="B1121" s="226">
        <v>1.875</v>
      </c>
    </row>
    <row r="1122" spans="1:2" x14ac:dyDescent="0.25">
      <c r="A1122" s="3" t="s">
        <v>1627</v>
      </c>
      <c r="B1122" s="226">
        <v>1.875</v>
      </c>
    </row>
    <row r="1123" spans="1:2" x14ac:dyDescent="0.25">
      <c r="A1123" s="3" t="s">
        <v>1628</v>
      </c>
      <c r="B1123" s="226">
        <v>1.875</v>
      </c>
    </row>
    <row r="1124" spans="1:2" x14ac:dyDescent="0.25">
      <c r="A1124" s="3" t="s">
        <v>1629</v>
      </c>
      <c r="B1124" s="226">
        <v>1.875</v>
      </c>
    </row>
    <row r="1125" spans="1:2" x14ac:dyDescent="0.25">
      <c r="A1125" s="3" t="s">
        <v>1630</v>
      </c>
      <c r="B1125" s="226">
        <v>1.875</v>
      </c>
    </row>
    <row r="1126" spans="1:2" x14ac:dyDescent="0.25">
      <c r="A1126" s="3" t="s">
        <v>1631</v>
      </c>
      <c r="B1126" s="226">
        <v>1.875</v>
      </c>
    </row>
    <row r="1127" spans="1:2" x14ac:dyDescent="0.25">
      <c r="A1127" s="3" t="s">
        <v>1632</v>
      </c>
      <c r="B1127" s="226">
        <v>1.875</v>
      </c>
    </row>
    <row r="1128" spans="1:2" x14ac:dyDescent="0.25">
      <c r="A1128" s="3" t="s">
        <v>1633</v>
      </c>
      <c r="B1128" s="226">
        <v>1.875</v>
      </c>
    </row>
    <row r="1129" spans="1:2" x14ac:dyDescent="0.25">
      <c r="A1129" s="3" t="s">
        <v>1634</v>
      </c>
      <c r="B1129" s="226">
        <v>1.875</v>
      </c>
    </row>
    <row r="1130" spans="1:2" x14ac:dyDescent="0.25">
      <c r="A1130" s="3" t="s">
        <v>1635</v>
      </c>
      <c r="B1130" s="226">
        <v>1.875</v>
      </c>
    </row>
    <row r="1131" spans="1:2" x14ac:dyDescent="0.25">
      <c r="A1131" s="3" t="s">
        <v>1636</v>
      </c>
      <c r="B1131" s="226">
        <v>1.875</v>
      </c>
    </row>
    <row r="1132" spans="1:2" x14ac:dyDescent="0.25">
      <c r="A1132" s="3" t="s">
        <v>1637</v>
      </c>
      <c r="B1132" s="226">
        <v>1.875</v>
      </c>
    </row>
    <row r="1133" spans="1:2" x14ac:dyDescent="0.25">
      <c r="A1133" s="3" t="s">
        <v>1638</v>
      </c>
      <c r="B1133" s="226">
        <v>1.875</v>
      </c>
    </row>
    <row r="1134" spans="1:2" x14ac:dyDescent="0.25">
      <c r="A1134" s="3" t="s">
        <v>1639</v>
      </c>
      <c r="B1134" s="226">
        <v>1.875</v>
      </c>
    </row>
    <row r="1135" spans="1:2" x14ac:dyDescent="0.25">
      <c r="A1135" s="3" t="s">
        <v>1640</v>
      </c>
      <c r="B1135" s="226">
        <v>1.875</v>
      </c>
    </row>
    <row r="1136" spans="1:2" x14ac:dyDescent="0.25">
      <c r="A1136" s="3" t="s">
        <v>1641</v>
      </c>
      <c r="B1136" s="226">
        <v>25</v>
      </c>
    </row>
    <row r="1137" spans="1:2" x14ac:dyDescent="0.25">
      <c r="A1137" s="3" t="s">
        <v>1642</v>
      </c>
      <c r="B1137" s="226">
        <v>1.875</v>
      </c>
    </row>
    <row r="1138" spans="1:2" x14ac:dyDescent="0.25">
      <c r="A1138" s="3" t="s">
        <v>1643</v>
      </c>
      <c r="B1138" s="226">
        <v>2.5</v>
      </c>
    </row>
    <row r="1139" spans="1:2" x14ac:dyDescent="0.25">
      <c r="A1139" s="3" t="s">
        <v>1644</v>
      </c>
      <c r="B1139" s="226">
        <v>2.5</v>
      </c>
    </row>
    <row r="1140" spans="1:2" x14ac:dyDescent="0.25">
      <c r="A1140" s="3" t="s">
        <v>1645</v>
      </c>
      <c r="B1140" s="226">
        <v>2.5</v>
      </c>
    </row>
    <row r="1141" spans="1:2" x14ac:dyDescent="0.25">
      <c r="A1141" s="3" t="s">
        <v>1646</v>
      </c>
      <c r="B1141" s="226">
        <v>1.875</v>
      </c>
    </row>
    <row r="1142" spans="1:2" x14ac:dyDescent="0.25">
      <c r="A1142" s="3" t="s">
        <v>1647</v>
      </c>
      <c r="B1142" s="226">
        <v>1.875</v>
      </c>
    </row>
    <row r="1143" spans="1:2" x14ac:dyDescent="0.25">
      <c r="A1143" s="3" t="s">
        <v>1648</v>
      </c>
      <c r="B1143" s="226">
        <v>1.875</v>
      </c>
    </row>
    <row r="1144" spans="1:2" x14ac:dyDescent="0.25">
      <c r="A1144" s="3" t="s">
        <v>1649</v>
      </c>
      <c r="B1144" s="226">
        <v>1.875</v>
      </c>
    </row>
    <row r="1145" spans="1:2" x14ac:dyDescent="0.25">
      <c r="A1145" s="3" t="s">
        <v>1650</v>
      </c>
      <c r="B1145" s="226">
        <v>1.875</v>
      </c>
    </row>
    <row r="1146" spans="1:2" x14ac:dyDescent="0.25">
      <c r="A1146" s="3" t="s">
        <v>1651</v>
      </c>
      <c r="B1146" s="226">
        <v>1.875</v>
      </c>
    </row>
    <row r="1147" spans="1:2" x14ac:dyDescent="0.25">
      <c r="A1147" s="3" t="s">
        <v>3097</v>
      </c>
      <c r="B1147" s="225">
        <v>0.83333333333333337</v>
      </c>
    </row>
    <row r="1148" spans="1:2" x14ac:dyDescent="0.25">
      <c r="A1148" s="3" t="s">
        <v>3098</v>
      </c>
      <c r="B1148" s="225">
        <v>0.83333333333333337</v>
      </c>
    </row>
    <row r="1149" spans="1:2" x14ac:dyDescent="0.25">
      <c r="A1149" s="3" t="s">
        <v>3099</v>
      </c>
      <c r="B1149" s="226">
        <v>1.6666666666666667</v>
      </c>
    </row>
    <row r="1150" spans="1:2" x14ac:dyDescent="0.25">
      <c r="A1150" s="3" t="s">
        <v>1653</v>
      </c>
      <c r="B1150" s="226">
        <v>3.125</v>
      </c>
    </row>
    <row r="1151" spans="1:2" x14ac:dyDescent="0.25">
      <c r="A1151" s="3" t="s">
        <v>1654</v>
      </c>
      <c r="B1151" s="226">
        <v>3.125</v>
      </c>
    </row>
    <row r="1152" spans="1:2" x14ac:dyDescent="0.25">
      <c r="A1152" s="3" t="s">
        <v>1655</v>
      </c>
      <c r="B1152" s="226">
        <v>2.5</v>
      </c>
    </row>
    <row r="1153" spans="1:2" x14ac:dyDescent="0.25">
      <c r="A1153" s="3" t="s">
        <v>1656</v>
      </c>
      <c r="B1153" s="226">
        <v>3.75</v>
      </c>
    </row>
    <row r="1154" spans="1:2" x14ac:dyDescent="0.25">
      <c r="A1154" s="3" t="s">
        <v>3100</v>
      </c>
      <c r="B1154" s="225">
        <v>0.83333333333333337</v>
      </c>
    </row>
    <row r="1155" spans="1:2" x14ac:dyDescent="0.25">
      <c r="A1155" s="3" t="s">
        <v>3101</v>
      </c>
      <c r="B1155" s="225">
        <v>0.83333333333333337</v>
      </c>
    </row>
    <row r="1156" spans="1:2" x14ac:dyDescent="0.25">
      <c r="A1156" s="3" t="s">
        <v>3102</v>
      </c>
      <c r="B1156" s="226">
        <v>1.6666666666666667</v>
      </c>
    </row>
    <row r="1157" spans="1:2" x14ac:dyDescent="0.25">
      <c r="A1157" s="3" t="s">
        <v>1657</v>
      </c>
      <c r="B1157" s="226">
        <v>3.125</v>
      </c>
    </row>
    <row r="1158" spans="1:2" x14ac:dyDescent="0.25">
      <c r="A1158" s="3" t="s">
        <v>1658</v>
      </c>
      <c r="B1158" s="226">
        <v>3.125</v>
      </c>
    </row>
    <row r="1159" spans="1:2" x14ac:dyDescent="0.25">
      <c r="A1159" s="3" t="s">
        <v>1659</v>
      </c>
      <c r="B1159" s="226">
        <v>2.5</v>
      </c>
    </row>
    <row r="1160" spans="1:2" x14ac:dyDescent="0.25">
      <c r="A1160" s="3" t="s">
        <v>1660</v>
      </c>
      <c r="B1160" s="226">
        <v>3.75</v>
      </c>
    </row>
    <row r="1161" spans="1:2" x14ac:dyDescent="0.25">
      <c r="A1161" s="3" t="s">
        <v>3103</v>
      </c>
      <c r="B1161" s="225">
        <v>0.83333333333333337</v>
      </c>
    </row>
    <row r="1162" spans="1:2" x14ac:dyDescent="0.25">
      <c r="A1162" s="3" t="s">
        <v>3104</v>
      </c>
      <c r="B1162" s="225">
        <v>0.83333333333333337</v>
      </c>
    </row>
    <row r="1163" spans="1:2" x14ac:dyDescent="0.25">
      <c r="A1163" s="3" t="s">
        <v>3105</v>
      </c>
      <c r="B1163" s="226">
        <v>1.6666666666666667</v>
      </c>
    </row>
    <row r="1164" spans="1:2" x14ac:dyDescent="0.25">
      <c r="A1164" s="3" t="s">
        <v>1661</v>
      </c>
      <c r="B1164" s="226">
        <v>3.125</v>
      </c>
    </row>
    <row r="1165" spans="1:2" x14ac:dyDescent="0.25">
      <c r="A1165" s="3" t="s">
        <v>1662</v>
      </c>
      <c r="B1165" s="226">
        <v>3.125</v>
      </c>
    </row>
    <row r="1166" spans="1:2" x14ac:dyDescent="0.25">
      <c r="A1166" s="3" t="s">
        <v>1663</v>
      </c>
      <c r="B1166" s="226">
        <v>2.5</v>
      </c>
    </row>
    <row r="1167" spans="1:2" x14ac:dyDescent="0.25">
      <c r="A1167" s="3" t="s">
        <v>1664</v>
      </c>
      <c r="B1167" s="226">
        <v>3.75</v>
      </c>
    </row>
    <row r="1168" spans="1:2" x14ac:dyDescent="0.25">
      <c r="A1168" s="3" t="s">
        <v>3106</v>
      </c>
      <c r="B1168" s="225">
        <v>0.83333333333333337</v>
      </c>
    </row>
    <row r="1169" spans="1:2" x14ac:dyDescent="0.25">
      <c r="A1169" s="3" t="s">
        <v>3107</v>
      </c>
      <c r="B1169" s="225">
        <v>0.83333333333333337</v>
      </c>
    </row>
    <row r="1170" spans="1:2" x14ac:dyDescent="0.25">
      <c r="A1170" s="3" t="s">
        <v>3108</v>
      </c>
      <c r="B1170" s="226">
        <v>1.6666666666666667</v>
      </c>
    </row>
    <row r="1171" spans="1:2" x14ac:dyDescent="0.25">
      <c r="A1171" s="3" t="s">
        <v>1665</v>
      </c>
      <c r="B1171" s="226">
        <v>3.125</v>
      </c>
    </row>
    <row r="1172" spans="1:2" x14ac:dyDescent="0.25">
      <c r="A1172" s="3" t="s">
        <v>1666</v>
      </c>
      <c r="B1172" s="226">
        <v>3.125</v>
      </c>
    </row>
    <row r="1173" spans="1:2" x14ac:dyDescent="0.25">
      <c r="A1173" s="3" t="s">
        <v>1667</v>
      </c>
      <c r="B1173" s="226">
        <v>2.5</v>
      </c>
    </row>
    <row r="1174" spans="1:2" x14ac:dyDescent="0.25">
      <c r="A1174" s="3" t="s">
        <v>1668</v>
      </c>
      <c r="B1174" s="226">
        <v>3.75</v>
      </c>
    </row>
    <row r="1175" spans="1:2" x14ac:dyDescent="0.25">
      <c r="A1175" s="3" t="s">
        <v>3109</v>
      </c>
      <c r="B1175" s="225">
        <v>0.83333333333333337</v>
      </c>
    </row>
    <row r="1176" spans="1:2" x14ac:dyDescent="0.25">
      <c r="A1176" s="3" t="s">
        <v>3110</v>
      </c>
      <c r="B1176" s="225">
        <v>0.83333333333333337</v>
      </c>
    </row>
    <row r="1177" spans="1:2" x14ac:dyDescent="0.25">
      <c r="A1177" s="3" t="s">
        <v>3111</v>
      </c>
      <c r="B1177" s="226">
        <v>1.6666666666666667</v>
      </c>
    </row>
    <row r="1178" spans="1:2" x14ac:dyDescent="0.25">
      <c r="A1178" s="3" t="s">
        <v>1669</v>
      </c>
      <c r="B1178" s="226">
        <v>3.125</v>
      </c>
    </row>
    <row r="1179" spans="1:2" x14ac:dyDescent="0.25">
      <c r="A1179" s="3" t="s">
        <v>1670</v>
      </c>
      <c r="B1179" s="226">
        <v>3.125</v>
      </c>
    </row>
    <row r="1180" spans="1:2" x14ac:dyDescent="0.25">
      <c r="A1180" s="3" t="s">
        <v>1671</v>
      </c>
      <c r="B1180" s="226">
        <v>2.5</v>
      </c>
    </row>
    <row r="1181" spans="1:2" x14ac:dyDescent="0.25">
      <c r="A1181" s="3" t="s">
        <v>1672</v>
      </c>
      <c r="B1181" s="226">
        <v>3.75</v>
      </c>
    </row>
    <row r="1182" spans="1:2" x14ac:dyDescent="0.25">
      <c r="A1182" s="3" t="s">
        <v>1673</v>
      </c>
      <c r="B1182" s="225">
        <v>0.625</v>
      </c>
    </row>
    <row r="1183" spans="1:2" x14ac:dyDescent="0.25">
      <c r="A1183" s="3" t="s">
        <v>1674</v>
      </c>
      <c r="B1183" s="226">
        <v>1.4583333333333333</v>
      </c>
    </row>
    <row r="1184" spans="1:2" x14ac:dyDescent="0.25">
      <c r="A1184" s="3" t="s">
        <v>3112</v>
      </c>
      <c r="B1184" s="225">
        <v>0.83333333333333337</v>
      </c>
    </row>
    <row r="1185" spans="1:2" x14ac:dyDescent="0.25">
      <c r="A1185" s="3" t="s">
        <v>3113</v>
      </c>
      <c r="B1185" s="225">
        <v>0.83333333333333337</v>
      </c>
    </row>
    <row r="1186" spans="1:2" x14ac:dyDescent="0.25">
      <c r="A1186" s="3" t="s">
        <v>3114</v>
      </c>
      <c r="B1186" s="226">
        <v>1.6666666666666667</v>
      </c>
    </row>
    <row r="1187" spans="1:2" x14ac:dyDescent="0.25">
      <c r="A1187" s="3" t="s">
        <v>1675</v>
      </c>
      <c r="B1187" s="226">
        <v>3.125</v>
      </c>
    </row>
    <row r="1188" spans="1:2" x14ac:dyDescent="0.25">
      <c r="A1188" s="3" t="s">
        <v>1676</v>
      </c>
      <c r="B1188" s="226">
        <v>3.125</v>
      </c>
    </row>
    <row r="1189" spans="1:2" x14ac:dyDescent="0.25">
      <c r="A1189" s="3" t="s">
        <v>1677</v>
      </c>
      <c r="B1189" s="226">
        <v>2.5</v>
      </c>
    </row>
    <row r="1190" spans="1:2" x14ac:dyDescent="0.25">
      <c r="A1190" s="3" t="s">
        <v>1678</v>
      </c>
      <c r="B1190" s="226">
        <v>3.75</v>
      </c>
    </row>
    <row r="1191" spans="1:2" x14ac:dyDescent="0.25">
      <c r="A1191" s="3" t="s">
        <v>1679</v>
      </c>
      <c r="B1191" s="226">
        <v>3.125</v>
      </c>
    </row>
    <row r="1192" spans="1:2" x14ac:dyDescent="0.25">
      <c r="A1192" s="3" t="s">
        <v>1680</v>
      </c>
      <c r="B1192" s="226">
        <v>3.125</v>
      </c>
    </row>
    <row r="1193" spans="1:2" x14ac:dyDescent="0.25">
      <c r="A1193" s="3" t="s">
        <v>1681</v>
      </c>
      <c r="B1193" s="226">
        <v>2.5</v>
      </c>
    </row>
    <row r="1194" spans="1:2" x14ac:dyDescent="0.25">
      <c r="A1194" s="3" t="s">
        <v>1682</v>
      </c>
      <c r="B1194" s="226">
        <v>3.75</v>
      </c>
    </row>
    <row r="1195" spans="1:2" x14ac:dyDescent="0.25">
      <c r="A1195" s="3" t="s">
        <v>1683</v>
      </c>
      <c r="B1195" s="225">
        <v>0.625</v>
      </c>
    </row>
    <row r="1196" spans="1:2" x14ac:dyDescent="0.25">
      <c r="A1196" s="3" t="s">
        <v>1684</v>
      </c>
      <c r="B1196" s="226">
        <v>1.4583333333333333</v>
      </c>
    </row>
    <row r="1197" spans="1:2" x14ac:dyDescent="0.25">
      <c r="A1197" s="3" t="s">
        <v>1685</v>
      </c>
      <c r="B1197" s="226">
        <v>3.125</v>
      </c>
    </row>
    <row r="1198" spans="1:2" x14ac:dyDescent="0.25">
      <c r="A1198" s="3" t="s">
        <v>1686</v>
      </c>
      <c r="B1198" s="226">
        <v>3.125</v>
      </c>
    </row>
    <row r="1199" spans="1:2" x14ac:dyDescent="0.25">
      <c r="A1199" s="3" t="s">
        <v>1687</v>
      </c>
      <c r="B1199" s="226">
        <v>2.5</v>
      </c>
    </row>
    <row r="1200" spans="1:2" x14ac:dyDescent="0.25">
      <c r="A1200" s="3" t="s">
        <v>1688</v>
      </c>
      <c r="B1200" s="226">
        <v>3.75</v>
      </c>
    </row>
    <row r="1201" spans="1:2" x14ac:dyDescent="0.25">
      <c r="A1201" s="3" t="s">
        <v>1689</v>
      </c>
      <c r="B1201" s="226">
        <v>2.5</v>
      </c>
    </row>
    <row r="1202" spans="1:2" x14ac:dyDescent="0.25">
      <c r="A1202" s="3" t="s">
        <v>1690</v>
      </c>
      <c r="B1202" s="226">
        <v>3.75</v>
      </c>
    </row>
    <row r="1203" spans="1:2" x14ac:dyDescent="0.25">
      <c r="A1203" s="3" t="s">
        <v>1691</v>
      </c>
      <c r="B1203" s="226">
        <v>3.125</v>
      </c>
    </row>
    <row r="1204" spans="1:2" x14ac:dyDescent="0.25">
      <c r="A1204" s="3" t="s">
        <v>1692</v>
      </c>
      <c r="B1204" s="226">
        <v>3.125</v>
      </c>
    </row>
    <row r="1205" spans="1:2" x14ac:dyDescent="0.25">
      <c r="A1205" s="3" t="s">
        <v>1693</v>
      </c>
      <c r="B1205" s="226">
        <v>2.5</v>
      </c>
    </row>
    <row r="1206" spans="1:2" x14ac:dyDescent="0.25">
      <c r="A1206" s="3" t="s">
        <v>1694</v>
      </c>
      <c r="B1206" s="226">
        <v>3.75</v>
      </c>
    </row>
    <row r="1207" spans="1:2" x14ac:dyDescent="0.25">
      <c r="A1207" s="3" t="s">
        <v>1695</v>
      </c>
      <c r="B1207" s="226">
        <v>3.125</v>
      </c>
    </row>
    <row r="1208" spans="1:2" x14ac:dyDescent="0.25">
      <c r="A1208" s="3" t="s">
        <v>1696</v>
      </c>
      <c r="B1208" s="226">
        <v>3.125</v>
      </c>
    </row>
    <row r="1209" spans="1:2" x14ac:dyDescent="0.25">
      <c r="A1209" s="3" t="s">
        <v>1697</v>
      </c>
      <c r="B1209" s="226">
        <v>2.5</v>
      </c>
    </row>
    <row r="1210" spans="1:2" x14ac:dyDescent="0.25">
      <c r="A1210" s="3" t="s">
        <v>1698</v>
      </c>
      <c r="B1210" s="226">
        <v>3.75</v>
      </c>
    </row>
    <row r="1211" spans="1:2" x14ac:dyDescent="0.25">
      <c r="A1211" s="3" t="s">
        <v>1699</v>
      </c>
      <c r="B1211" s="226">
        <v>3.125</v>
      </c>
    </row>
    <row r="1212" spans="1:2" x14ac:dyDescent="0.25">
      <c r="A1212" s="3" t="s">
        <v>1700</v>
      </c>
      <c r="B1212" s="226">
        <v>3.125</v>
      </c>
    </row>
    <row r="1213" spans="1:2" x14ac:dyDescent="0.25">
      <c r="A1213" s="3" t="s">
        <v>1701</v>
      </c>
      <c r="B1213" s="226">
        <v>2.5</v>
      </c>
    </row>
    <row r="1214" spans="1:2" x14ac:dyDescent="0.25">
      <c r="A1214" s="3" t="s">
        <v>1702</v>
      </c>
      <c r="B1214" s="226">
        <v>3.75</v>
      </c>
    </row>
    <row r="1215" spans="1:2" x14ac:dyDescent="0.25">
      <c r="A1215" s="3" t="s">
        <v>1703</v>
      </c>
      <c r="B1215" s="226">
        <v>3.125</v>
      </c>
    </row>
    <row r="1216" spans="1:2" x14ac:dyDescent="0.25">
      <c r="A1216" s="3" t="s">
        <v>1704</v>
      </c>
      <c r="B1216" s="226">
        <v>3.125</v>
      </c>
    </row>
    <row r="1217" spans="1:2" x14ac:dyDescent="0.25">
      <c r="A1217" s="3" t="s">
        <v>1705</v>
      </c>
      <c r="B1217" s="226">
        <v>2.5</v>
      </c>
    </row>
    <row r="1218" spans="1:2" x14ac:dyDescent="0.25">
      <c r="A1218" s="3" t="s">
        <v>1706</v>
      </c>
      <c r="B1218" s="226">
        <v>3.75</v>
      </c>
    </row>
    <row r="1219" spans="1:2" x14ac:dyDescent="0.25">
      <c r="A1219" s="3" t="s">
        <v>1707</v>
      </c>
      <c r="B1219" s="226">
        <v>3.125</v>
      </c>
    </row>
    <row r="1220" spans="1:2" x14ac:dyDescent="0.25">
      <c r="A1220" s="3" t="s">
        <v>1708</v>
      </c>
      <c r="B1220" s="226">
        <v>3.125</v>
      </c>
    </row>
    <row r="1221" spans="1:2" x14ac:dyDescent="0.25">
      <c r="A1221" s="3" t="s">
        <v>1709</v>
      </c>
      <c r="B1221" s="226">
        <v>2.5</v>
      </c>
    </row>
    <row r="1222" spans="1:2" x14ac:dyDescent="0.25">
      <c r="A1222" s="3" t="s">
        <v>1710</v>
      </c>
      <c r="B1222" s="226">
        <v>3.75</v>
      </c>
    </row>
    <row r="1223" spans="1:2" x14ac:dyDescent="0.25">
      <c r="A1223" s="3" t="s">
        <v>1711</v>
      </c>
      <c r="B1223" s="226">
        <v>2.5</v>
      </c>
    </row>
    <row r="1224" spans="1:2" x14ac:dyDescent="0.25">
      <c r="A1224" s="3" t="s">
        <v>1712</v>
      </c>
      <c r="B1224" s="226">
        <v>3.75</v>
      </c>
    </row>
    <row r="1225" spans="1:2" x14ac:dyDescent="0.25">
      <c r="A1225" s="3" t="s">
        <v>1713</v>
      </c>
      <c r="B1225" s="226">
        <v>2.5</v>
      </c>
    </row>
    <row r="1226" spans="1:2" x14ac:dyDescent="0.25">
      <c r="A1226" s="3" t="s">
        <v>1714</v>
      </c>
      <c r="B1226" s="226">
        <v>3.75</v>
      </c>
    </row>
    <row r="1227" spans="1:2" x14ac:dyDescent="0.25">
      <c r="A1227" s="3" t="s">
        <v>3115</v>
      </c>
      <c r="B1227" s="226">
        <v>2.5</v>
      </c>
    </row>
    <row r="1228" spans="1:2" x14ac:dyDescent="0.25">
      <c r="A1228" s="3" t="s">
        <v>1716</v>
      </c>
      <c r="B1228" s="226">
        <v>1.875</v>
      </c>
    </row>
    <row r="1229" spans="1:2" x14ac:dyDescent="0.25">
      <c r="A1229" s="3" t="s">
        <v>1717</v>
      </c>
      <c r="B1229" s="226">
        <v>5</v>
      </c>
    </row>
    <row r="1230" spans="1:2" x14ac:dyDescent="0.25">
      <c r="A1230" s="3" t="s">
        <v>1718</v>
      </c>
      <c r="B1230" s="226">
        <v>3.75</v>
      </c>
    </row>
    <row r="1231" spans="1:2" x14ac:dyDescent="0.25">
      <c r="A1231" s="3" t="s">
        <v>1719</v>
      </c>
      <c r="B1231" s="226">
        <v>3.9562500000000003</v>
      </c>
    </row>
    <row r="1232" spans="1:2" x14ac:dyDescent="0.25">
      <c r="A1232" s="3" t="s">
        <v>1720</v>
      </c>
      <c r="B1232" s="226">
        <v>1.875</v>
      </c>
    </row>
    <row r="1233" spans="1:2" x14ac:dyDescent="0.25">
      <c r="A1233" s="3" t="s">
        <v>3276</v>
      </c>
      <c r="B1233" s="226">
        <v>3.125</v>
      </c>
    </row>
    <row r="1234" spans="1:2" x14ac:dyDescent="0.25">
      <c r="A1234" s="3" t="s">
        <v>3274</v>
      </c>
      <c r="B1234" s="226">
        <v>1.875</v>
      </c>
    </row>
    <row r="1235" spans="1:2" x14ac:dyDescent="0.25">
      <c r="A1235" s="3" t="s">
        <v>3278</v>
      </c>
      <c r="B1235" s="226">
        <v>3.125</v>
      </c>
    </row>
    <row r="1236" spans="1:2" x14ac:dyDescent="0.25">
      <c r="A1236" s="3" t="s">
        <v>3275</v>
      </c>
      <c r="B1236" s="226">
        <v>1.875</v>
      </c>
    </row>
    <row r="1237" spans="1:2" x14ac:dyDescent="0.25">
      <c r="A1237" s="3" t="s">
        <v>1721</v>
      </c>
      <c r="B1237" s="226">
        <v>2.5</v>
      </c>
    </row>
    <row r="1238" spans="1:2" x14ac:dyDescent="0.25">
      <c r="A1238" s="3" t="s">
        <v>1722</v>
      </c>
      <c r="B1238" s="226">
        <v>1.25</v>
      </c>
    </row>
    <row r="1239" spans="1:2" x14ac:dyDescent="0.25">
      <c r="A1239" s="3" t="s">
        <v>1723</v>
      </c>
      <c r="B1239" s="225">
        <v>0.625</v>
      </c>
    </row>
    <row r="1240" spans="1:2" x14ac:dyDescent="0.25">
      <c r="A1240" s="3" t="s">
        <v>1724</v>
      </c>
      <c r="B1240" s="226">
        <v>1.875</v>
      </c>
    </row>
    <row r="1241" spans="1:2" x14ac:dyDescent="0.25">
      <c r="A1241" s="3" t="s">
        <v>1725</v>
      </c>
      <c r="B1241" s="226">
        <v>1.25</v>
      </c>
    </row>
    <row r="1242" spans="1:2" x14ac:dyDescent="0.25">
      <c r="A1242" s="3" t="s">
        <v>1726</v>
      </c>
      <c r="B1242" s="226">
        <v>3.75</v>
      </c>
    </row>
    <row r="1243" spans="1:2" x14ac:dyDescent="0.25">
      <c r="A1243" s="3" t="s">
        <v>1727</v>
      </c>
      <c r="B1243" s="226">
        <v>1.875</v>
      </c>
    </row>
    <row r="1244" spans="1:2" x14ac:dyDescent="0.25">
      <c r="A1244" s="3" t="s">
        <v>1728</v>
      </c>
      <c r="B1244" s="226">
        <v>1.875</v>
      </c>
    </row>
    <row r="1245" spans="1:2" x14ac:dyDescent="0.25">
      <c r="A1245" s="3" t="s">
        <v>1729</v>
      </c>
      <c r="B1245" s="226">
        <v>2.5</v>
      </c>
    </row>
    <row r="1246" spans="1:2" x14ac:dyDescent="0.25">
      <c r="A1246" s="3" t="s">
        <v>1730</v>
      </c>
      <c r="B1246" s="225">
        <v>0.625</v>
      </c>
    </row>
    <row r="1247" spans="1:2" x14ac:dyDescent="0.25">
      <c r="A1247" s="3" t="s">
        <v>1731</v>
      </c>
      <c r="B1247" s="226">
        <v>12.5</v>
      </c>
    </row>
    <row r="1248" spans="1:2" x14ac:dyDescent="0.25">
      <c r="A1248" s="3" t="s">
        <v>1732</v>
      </c>
      <c r="B1248" s="226">
        <v>2.25</v>
      </c>
    </row>
    <row r="1249" spans="1:2" x14ac:dyDescent="0.25">
      <c r="A1249" s="3" t="s">
        <v>1733</v>
      </c>
      <c r="B1249" s="226">
        <v>6</v>
      </c>
    </row>
    <row r="1250" spans="1:2" x14ac:dyDescent="0.25">
      <c r="A1250" s="3" t="s">
        <v>1734</v>
      </c>
      <c r="B1250" s="226">
        <v>6.75</v>
      </c>
    </row>
    <row r="1251" spans="1:2" x14ac:dyDescent="0.25">
      <c r="A1251" s="3" t="s">
        <v>3342</v>
      </c>
      <c r="B1251" s="226">
        <v>3.125</v>
      </c>
    </row>
    <row r="1252" spans="1:2" x14ac:dyDescent="0.25">
      <c r="A1252" s="3" t="s">
        <v>3343</v>
      </c>
      <c r="B1252" s="226">
        <v>1.875</v>
      </c>
    </row>
    <row r="1253" spans="1:2" x14ac:dyDescent="0.25">
      <c r="A1253" s="3" t="s">
        <v>1735</v>
      </c>
      <c r="B1253" s="226">
        <v>2.5</v>
      </c>
    </row>
    <row r="1254" spans="1:2" x14ac:dyDescent="0.25">
      <c r="A1254" s="3" t="s">
        <v>1736</v>
      </c>
      <c r="B1254" s="226">
        <v>2.5</v>
      </c>
    </row>
    <row r="1255" spans="1:2" x14ac:dyDescent="0.25">
      <c r="A1255" s="3" t="s">
        <v>1737</v>
      </c>
      <c r="B1255" s="226">
        <v>3.125</v>
      </c>
    </row>
    <row r="1256" spans="1:2" x14ac:dyDescent="0.25">
      <c r="A1256" s="3" t="s">
        <v>1738</v>
      </c>
      <c r="B1256" s="226">
        <v>2.5</v>
      </c>
    </row>
    <row r="1257" spans="1:2" x14ac:dyDescent="0.25">
      <c r="A1257" s="3" t="s">
        <v>1739</v>
      </c>
      <c r="B1257" s="225">
        <v>0.625</v>
      </c>
    </row>
    <row r="1258" spans="1:2" x14ac:dyDescent="0.25">
      <c r="A1258" s="3" t="s">
        <v>1740</v>
      </c>
      <c r="B1258" s="226">
        <v>1.25</v>
      </c>
    </row>
    <row r="1259" spans="1:2" x14ac:dyDescent="0.25">
      <c r="A1259" s="3" t="s">
        <v>1741</v>
      </c>
      <c r="B1259" s="226">
        <v>1.875</v>
      </c>
    </row>
    <row r="1260" spans="1:2" x14ac:dyDescent="0.25">
      <c r="A1260" s="3" t="s">
        <v>1742</v>
      </c>
      <c r="B1260" s="226">
        <v>2.5</v>
      </c>
    </row>
    <row r="1261" spans="1:2" x14ac:dyDescent="0.25">
      <c r="A1261" s="3" t="s">
        <v>1743</v>
      </c>
      <c r="B1261" s="226">
        <v>1.875</v>
      </c>
    </row>
    <row r="1262" spans="1:2" x14ac:dyDescent="0.25">
      <c r="A1262" s="3" t="s">
        <v>1744</v>
      </c>
      <c r="B1262" s="226">
        <v>1.875</v>
      </c>
    </row>
    <row r="1263" spans="1:2" x14ac:dyDescent="0.25">
      <c r="A1263" s="3" t="s">
        <v>1745</v>
      </c>
      <c r="B1263" s="226">
        <v>1.875</v>
      </c>
    </row>
    <row r="1264" spans="1:2" x14ac:dyDescent="0.25">
      <c r="A1264" s="3" t="s">
        <v>1746</v>
      </c>
      <c r="B1264" s="226">
        <v>1.875</v>
      </c>
    </row>
    <row r="1265" spans="1:2" x14ac:dyDescent="0.25">
      <c r="A1265" s="3" t="s">
        <v>1747</v>
      </c>
      <c r="B1265" s="226">
        <v>2.5</v>
      </c>
    </row>
    <row r="1266" spans="1:2" x14ac:dyDescent="0.25">
      <c r="A1266" s="3" t="s">
        <v>1748</v>
      </c>
      <c r="B1266" s="226">
        <v>2.5</v>
      </c>
    </row>
    <row r="1267" spans="1:2" x14ac:dyDescent="0.25">
      <c r="A1267" s="3" t="s">
        <v>1749</v>
      </c>
      <c r="B1267" s="226">
        <v>1.875</v>
      </c>
    </row>
    <row r="1268" spans="1:2" x14ac:dyDescent="0.25">
      <c r="A1268" s="3" t="s">
        <v>1750</v>
      </c>
      <c r="B1268" s="226">
        <v>1.875</v>
      </c>
    </row>
    <row r="1269" spans="1:2" x14ac:dyDescent="0.25">
      <c r="A1269" s="3" t="s">
        <v>1751</v>
      </c>
      <c r="B1269" s="226">
        <v>1.875</v>
      </c>
    </row>
    <row r="1270" spans="1:2" x14ac:dyDescent="0.25">
      <c r="A1270" s="3" t="s">
        <v>1752</v>
      </c>
      <c r="B1270" s="226">
        <v>1.875</v>
      </c>
    </row>
    <row r="1271" spans="1:2" x14ac:dyDescent="0.25">
      <c r="A1271" s="3" t="s">
        <v>1753</v>
      </c>
      <c r="B1271" s="226">
        <v>1.875</v>
      </c>
    </row>
    <row r="1272" spans="1:2" x14ac:dyDescent="0.25">
      <c r="A1272" s="3" t="s">
        <v>1754</v>
      </c>
      <c r="B1272" s="226">
        <v>1.875</v>
      </c>
    </row>
    <row r="1273" spans="1:2" x14ac:dyDescent="0.25">
      <c r="A1273" s="3" t="s">
        <v>1755</v>
      </c>
      <c r="B1273" s="226">
        <v>1.875</v>
      </c>
    </row>
    <row r="1274" spans="1:2" x14ac:dyDescent="0.25">
      <c r="A1274" s="3" t="s">
        <v>1756</v>
      </c>
      <c r="B1274" s="226">
        <v>1.875</v>
      </c>
    </row>
    <row r="1275" spans="1:2" x14ac:dyDescent="0.25">
      <c r="A1275" s="3" t="s">
        <v>1757</v>
      </c>
      <c r="B1275" s="226">
        <v>1.875</v>
      </c>
    </row>
    <row r="1276" spans="1:2" x14ac:dyDescent="0.25">
      <c r="A1276" s="3" t="s">
        <v>1758</v>
      </c>
      <c r="B1276" s="226">
        <v>1.875</v>
      </c>
    </row>
    <row r="1277" spans="1:2" x14ac:dyDescent="0.25">
      <c r="A1277" s="3" t="s">
        <v>1759</v>
      </c>
      <c r="B1277" s="226">
        <v>1.875</v>
      </c>
    </row>
    <row r="1278" spans="1:2" x14ac:dyDescent="0.25">
      <c r="A1278" s="3" t="s">
        <v>1760</v>
      </c>
      <c r="B1278" s="226">
        <v>1.875</v>
      </c>
    </row>
    <row r="1279" spans="1:2" x14ac:dyDescent="0.25">
      <c r="A1279" s="3" t="s">
        <v>3116</v>
      </c>
      <c r="B1279" s="226">
        <v>1.875</v>
      </c>
    </row>
    <row r="1280" spans="1:2" x14ac:dyDescent="0.25">
      <c r="A1280" s="3" t="s">
        <v>1761</v>
      </c>
      <c r="B1280" s="226">
        <v>1.875</v>
      </c>
    </row>
    <row r="1281" spans="1:2" x14ac:dyDescent="0.25">
      <c r="A1281" s="3" t="s">
        <v>1762</v>
      </c>
      <c r="B1281" s="226">
        <v>1.875</v>
      </c>
    </row>
    <row r="1282" spans="1:2" x14ac:dyDescent="0.25">
      <c r="A1282" s="3" t="s">
        <v>1763</v>
      </c>
      <c r="B1282" s="226">
        <v>1.875</v>
      </c>
    </row>
    <row r="1283" spans="1:2" x14ac:dyDescent="0.25">
      <c r="A1283" s="3" t="s">
        <v>3117</v>
      </c>
      <c r="B1283" s="226">
        <v>3.75</v>
      </c>
    </row>
    <row r="1284" spans="1:2" x14ac:dyDescent="0.25">
      <c r="A1284" s="3" t="s">
        <v>1764</v>
      </c>
      <c r="B1284" s="226">
        <v>1.875</v>
      </c>
    </row>
    <row r="1285" spans="1:2" x14ac:dyDescent="0.25">
      <c r="A1285" s="3" t="s">
        <v>1765</v>
      </c>
      <c r="B1285" s="226">
        <v>1.25</v>
      </c>
    </row>
    <row r="1286" spans="1:2" x14ac:dyDescent="0.25">
      <c r="A1286" s="3" t="s">
        <v>1766</v>
      </c>
      <c r="B1286" s="226">
        <v>3.1458333333333335</v>
      </c>
    </row>
    <row r="1287" spans="1:2" x14ac:dyDescent="0.25">
      <c r="A1287" s="3" t="s">
        <v>1767</v>
      </c>
      <c r="B1287" s="226">
        <v>3.125</v>
      </c>
    </row>
    <row r="1288" spans="1:2" x14ac:dyDescent="0.25">
      <c r="A1288" s="3" t="s">
        <v>1768</v>
      </c>
      <c r="B1288" s="226">
        <v>3.125</v>
      </c>
    </row>
    <row r="1289" spans="1:2" x14ac:dyDescent="0.25">
      <c r="A1289" s="3" t="s">
        <v>1769</v>
      </c>
      <c r="B1289" s="226">
        <v>3.125</v>
      </c>
    </row>
    <row r="1290" spans="1:2" x14ac:dyDescent="0.25">
      <c r="A1290" s="3" t="s">
        <v>1770</v>
      </c>
      <c r="B1290" s="226">
        <v>2.5</v>
      </c>
    </row>
    <row r="1291" spans="1:2" x14ac:dyDescent="0.25">
      <c r="A1291" s="3" t="s">
        <v>1771</v>
      </c>
      <c r="B1291" s="226">
        <v>3.125</v>
      </c>
    </row>
    <row r="1292" spans="1:2" x14ac:dyDescent="0.25">
      <c r="A1292" s="3" t="s">
        <v>1772</v>
      </c>
      <c r="B1292" s="226">
        <v>1.875</v>
      </c>
    </row>
    <row r="1293" spans="1:2" x14ac:dyDescent="0.25">
      <c r="A1293" s="3" t="s">
        <v>3118</v>
      </c>
      <c r="B1293" s="226">
        <v>1.875</v>
      </c>
    </row>
    <row r="1294" spans="1:2" x14ac:dyDescent="0.25">
      <c r="A1294" s="3" t="s">
        <v>3119</v>
      </c>
      <c r="B1294" s="226">
        <v>1.875</v>
      </c>
    </row>
    <row r="1295" spans="1:2" x14ac:dyDescent="0.25">
      <c r="A1295" s="3" t="s">
        <v>1773</v>
      </c>
      <c r="B1295" s="226">
        <v>2.5</v>
      </c>
    </row>
    <row r="1296" spans="1:2" x14ac:dyDescent="0.25">
      <c r="A1296" s="3" t="s">
        <v>1774</v>
      </c>
      <c r="B1296" s="226">
        <v>2.5</v>
      </c>
    </row>
    <row r="1297" spans="1:2" x14ac:dyDescent="0.25">
      <c r="A1297" s="3" t="s">
        <v>1775</v>
      </c>
      <c r="B1297" s="226">
        <v>2.5</v>
      </c>
    </row>
    <row r="1298" spans="1:2" x14ac:dyDescent="0.25">
      <c r="A1298" s="3" t="s">
        <v>1776</v>
      </c>
      <c r="B1298" s="226">
        <v>2.5</v>
      </c>
    </row>
    <row r="1299" spans="1:2" x14ac:dyDescent="0.25">
      <c r="A1299" s="3" t="s">
        <v>1777</v>
      </c>
      <c r="B1299" s="226">
        <v>2.5</v>
      </c>
    </row>
    <row r="1300" spans="1:2" x14ac:dyDescent="0.25">
      <c r="A1300" s="3" t="s">
        <v>1778</v>
      </c>
      <c r="B1300" s="226">
        <v>1.875</v>
      </c>
    </row>
    <row r="1301" spans="1:2" x14ac:dyDescent="0.25">
      <c r="A1301" s="3" t="s">
        <v>1779</v>
      </c>
      <c r="B1301" s="226">
        <v>2.5</v>
      </c>
    </row>
    <row r="1302" spans="1:2" x14ac:dyDescent="0.25">
      <c r="A1302" s="3" t="s">
        <v>1780</v>
      </c>
      <c r="B1302" s="226">
        <v>2.5</v>
      </c>
    </row>
    <row r="1303" spans="1:2" x14ac:dyDescent="0.25">
      <c r="A1303" s="3" t="s">
        <v>1781</v>
      </c>
      <c r="B1303" s="226">
        <v>2.5</v>
      </c>
    </row>
    <row r="1304" spans="1:2" x14ac:dyDescent="0.25">
      <c r="A1304" s="3" t="s">
        <v>1782</v>
      </c>
      <c r="B1304" s="226">
        <v>2.5</v>
      </c>
    </row>
    <row r="1305" spans="1:2" x14ac:dyDescent="0.25">
      <c r="A1305" s="3" t="s">
        <v>1783</v>
      </c>
      <c r="B1305" s="226">
        <v>2.5</v>
      </c>
    </row>
    <row r="1306" spans="1:2" x14ac:dyDescent="0.25">
      <c r="A1306" s="3" t="s">
        <v>1784</v>
      </c>
      <c r="B1306" s="226">
        <v>2.5</v>
      </c>
    </row>
    <row r="1307" spans="1:2" x14ac:dyDescent="0.25">
      <c r="A1307" s="3" t="s">
        <v>1785</v>
      </c>
      <c r="B1307" s="226">
        <v>2.5</v>
      </c>
    </row>
    <row r="1308" spans="1:2" x14ac:dyDescent="0.25">
      <c r="A1308" s="3" t="s">
        <v>1786</v>
      </c>
      <c r="B1308" s="226">
        <v>2.5</v>
      </c>
    </row>
    <row r="1309" spans="1:2" x14ac:dyDescent="0.25">
      <c r="A1309" s="3" t="s">
        <v>1787</v>
      </c>
      <c r="B1309" s="226">
        <v>2.5</v>
      </c>
    </row>
    <row r="1310" spans="1:2" x14ac:dyDescent="0.25">
      <c r="A1310" s="3" t="s">
        <v>1788</v>
      </c>
      <c r="B1310" s="226">
        <v>1.25</v>
      </c>
    </row>
    <row r="1311" spans="1:2" x14ac:dyDescent="0.25">
      <c r="A1311" s="3" t="s">
        <v>1789</v>
      </c>
      <c r="B1311" s="226">
        <v>3.125</v>
      </c>
    </row>
    <row r="1312" spans="1:2" x14ac:dyDescent="0.25">
      <c r="A1312" s="3" t="s">
        <v>1790</v>
      </c>
      <c r="B1312" s="226">
        <v>5.625</v>
      </c>
    </row>
    <row r="1313" spans="1:2" x14ac:dyDescent="0.25">
      <c r="A1313" s="3" t="s">
        <v>1791</v>
      </c>
      <c r="B1313" s="226">
        <v>3.125</v>
      </c>
    </row>
    <row r="1314" spans="1:2" x14ac:dyDescent="0.25">
      <c r="A1314" s="3" t="s">
        <v>1792</v>
      </c>
      <c r="B1314" s="226">
        <v>2.5</v>
      </c>
    </row>
    <row r="1315" spans="1:2" x14ac:dyDescent="0.25">
      <c r="A1315" s="3" t="s">
        <v>1793</v>
      </c>
      <c r="B1315" s="226">
        <v>2.5</v>
      </c>
    </row>
    <row r="1316" spans="1:2" x14ac:dyDescent="0.25">
      <c r="A1316" s="3" t="s">
        <v>1794</v>
      </c>
      <c r="B1316" s="226">
        <v>2.5</v>
      </c>
    </row>
    <row r="1317" spans="1:2" x14ac:dyDescent="0.25">
      <c r="A1317" s="3" t="s">
        <v>1795</v>
      </c>
      <c r="B1317" s="226">
        <v>3.125</v>
      </c>
    </row>
    <row r="1318" spans="1:2" x14ac:dyDescent="0.25">
      <c r="A1318" s="3" t="s">
        <v>1796</v>
      </c>
      <c r="B1318" s="226">
        <v>1.875</v>
      </c>
    </row>
    <row r="1319" spans="1:2" x14ac:dyDescent="0.25">
      <c r="A1319" s="3" t="s">
        <v>1797</v>
      </c>
      <c r="B1319" s="226">
        <v>1.875</v>
      </c>
    </row>
    <row r="1320" spans="1:2" x14ac:dyDescent="0.25">
      <c r="A1320" s="3" t="s">
        <v>1798</v>
      </c>
      <c r="B1320" s="226">
        <v>1.875</v>
      </c>
    </row>
    <row r="1321" spans="1:2" x14ac:dyDescent="0.25">
      <c r="A1321" s="3" t="s">
        <v>1799</v>
      </c>
      <c r="B1321" s="226">
        <v>1.875</v>
      </c>
    </row>
    <row r="1322" spans="1:2" x14ac:dyDescent="0.25">
      <c r="A1322" s="3" t="s">
        <v>1800</v>
      </c>
      <c r="B1322" s="226">
        <v>1.875</v>
      </c>
    </row>
    <row r="1323" spans="1:2" x14ac:dyDescent="0.25">
      <c r="A1323" s="3" t="s">
        <v>1801</v>
      </c>
      <c r="B1323" s="226">
        <v>1.875</v>
      </c>
    </row>
    <row r="1324" spans="1:2" x14ac:dyDescent="0.25">
      <c r="A1324" s="3" t="s">
        <v>1802</v>
      </c>
      <c r="B1324" s="225">
        <v>0.625</v>
      </c>
    </row>
    <row r="1325" spans="1:2" x14ac:dyDescent="0.25">
      <c r="A1325" s="3" t="s">
        <v>1803</v>
      </c>
      <c r="B1325" s="226">
        <v>1.875</v>
      </c>
    </row>
    <row r="1326" spans="1:2" x14ac:dyDescent="0.25">
      <c r="A1326" s="3" t="s">
        <v>1804</v>
      </c>
      <c r="B1326" s="226">
        <v>1.875</v>
      </c>
    </row>
    <row r="1327" spans="1:2" x14ac:dyDescent="0.25">
      <c r="A1327" s="3" t="s">
        <v>1805</v>
      </c>
      <c r="B1327" s="225">
        <v>0.625</v>
      </c>
    </row>
    <row r="1328" spans="1:2" x14ac:dyDescent="0.25">
      <c r="A1328" s="3" t="s">
        <v>1806</v>
      </c>
      <c r="B1328" s="226">
        <v>1.875</v>
      </c>
    </row>
    <row r="1329" spans="1:2" x14ac:dyDescent="0.25">
      <c r="A1329" s="3" t="s">
        <v>1807</v>
      </c>
      <c r="B1329" s="226">
        <v>1.875</v>
      </c>
    </row>
    <row r="1330" spans="1:2" x14ac:dyDescent="0.25">
      <c r="A1330" s="3" t="s">
        <v>1808</v>
      </c>
      <c r="B1330" s="226">
        <v>1.875</v>
      </c>
    </row>
    <row r="1331" spans="1:2" x14ac:dyDescent="0.25">
      <c r="A1331" s="3" t="s">
        <v>1809</v>
      </c>
      <c r="B1331" s="226">
        <v>1.25</v>
      </c>
    </row>
    <row r="1332" spans="1:2" x14ac:dyDescent="0.25">
      <c r="A1332" s="3" t="s">
        <v>1810</v>
      </c>
      <c r="B1332" s="226">
        <v>1.875</v>
      </c>
    </row>
    <row r="1333" spans="1:2" x14ac:dyDescent="0.25">
      <c r="A1333" s="3" t="s">
        <v>1811</v>
      </c>
      <c r="B1333" s="226">
        <v>8.125</v>
      </c>
    </row>
    <row r="1334" spans="1:2" x14ac:dyDescent="0.25">
      <c r="A1334" s="3" t="s">
        <v>1812</v>
      </c>
      <c r="B1334" s="226">
        <v>1.875</v>
      </c>
    </row>
    <row r="1335" spans="1:2" x14ac:dyDescent="0.25">
      <c r="A1335" s="3" t="s">
        <v>1813</v>
      </c>
      <c r="B1335" s="226">
        <v>1.875</v>
      </c>
    </row>
    <row r="1336" spans="1:2" x14ac:dyDescent="0.25">
      <c r="A1336" s="3" t="s">
        <v>1814</v>
      </c>
      <c r="B1336" s="226">
        <v>2.5</v>
      </c>
    </row>
    <row r="1337" spans="1:2" x14ac:dyDescent="0.25">
      <c r="A1337" s="3" t="s">
        <v>1816</v>
      </c>
      <c r="B1337" s="226">
        <v>1.875</v>
      </c>
    </row>
    <row r="1338" spans="1:2" x14ac:dyDescent="0.25">
      <c r="A1338" s="3" t="s">
        <v>1817</v>
      </c>
      <c r="B1338" s="226">
        <v>1.875</v>
      </c>
    </row>
    <row r="1339" spans="1:2" x14ac:dyDescent="0.25">
      <c r="A1339" s="3" t="s">
        <v>1820</v>
      </c>
      <c r="B1339" s="226">
        <v>7.958333333333333</v>
      </c>
    </row>
    <row r="1340" spans="1:2" x14ac:dyDescent="0.25">
      <c r="A1340" s="3" t="s">
        <v>1821</v>
      </c>
      <c r="B1340" s="226">
        <v>12.541666666666666</v>
      </c>
    </row>
    <row r="1341" spans="1:2" x14ac:dyDescent="0.25">
      <c r="A1341" s="3" t="s">
        <v>1822</v>
      </c>
      <c r="B1341" s="225">
        <v>0</v>
      </c>
    </row>
    <row r="1342" spans="1:2" x14ac:dyDescent="0.25">
      <c r="A1342" s="3" t="s">
        <v>1823</v>
      </c>
      <c r="B1342" s="226">
        <v>1.875</v>
      </c>
    </row>
    <row r="1343" spans="1:2" x14ac:dyDescent="0.25">
      <c r="A1343" s="3" t="s">
        <v>1824</v>
      </c>
      <c r="B1343" s="226">
        <v>1.875</v>
      </c>
    </row>
    <row r="1344" spans="1:2" x14ac:dyDescent="0.25">
      <c r="A1344" s="3" t="s">
        <v>1825</v>
      </c>
      <c r="B1344" s="226">
        <v>1.875</v>
      </c>
    </row>
    <row r="1345" spans="1:2" x14ac:dyDescent="0.25">
      <c r="A1345" s="3" t="s">
        <v>1826</v>
      </c>
      <c r="B1345" s="226">
        <v>1.875</v>
      </c>
    </row>
    <row r="1346" spans="1:2" x14ac:dyDescent="0.25">
      <c r="A1346" s="3" t="s">
        <v>1827</v>
      </c>
      <c r="B1346" s="226">
        <v>1.875</v>
      </c>
    </row>
    <row r="1347" spans="1:2" x14ac:dyDescent="0.25">
      <c r="A1347" s="3" t="s">
        <v>1828</v>
      </c>
      <c r="B1347" s="226">
        <v>1.875</v>
      </c>
    </row>
    <row r="1348" spans="1:2" x14ac:dyDescent="0.25">
      <c r="A1348" s="3" t="s">
        <v>1829</v>
      </c>
      <c r="B1348" s="226">
        <v>1.875</v>
      </c>
    </row>
    <row r="1349" spans="1:2" x14ac:dyDescent="0.25">
      <c r="A1349" s="3" t="s">
        <v>1830</v>
      </c>
      <c r="B1349" s="226">
        <v>1.875</v>
      </c>
    </row>
    <row r="1350" spans="1:2" x14ac:dyDescent="0.25">
      <c r="A1350" s="3" t="s">
        <v>1831</v>
      </c>
      <c r="B1350" s="226">
        <v>1.875</v>
      </c>
    </row>
    <row r="1351" spans="1:2" x14ac:dyDescent="0.25">
      <c r="A1351" s="3" t="s">
        <v>1832</v>
      </c>
      <c r="B1351" s="226">
        <v>1.875</v>
      </c>
    </row>
    <row r="1352" spans="1:2" x14ac:dyDescent="0.25">
      <c r="A1352" s="3" t="s">
        <v>1833</v>
      </c>
      <c r="B1352" s="226">
        <v>1.875</v>
      </c>
    </row>
    <row r="1353" spans="1:2" x14ac:dyDescent="0.25">
      <c r="A1353" s="3" t="s">
        <v>1834</v>
      </c>
      <c r="B1353" s="226">
        <v>1.875</v>
      </c>
    </row>
    <row r="1354" spans="1:2" x14ac:dyDescent="0.25">
      <c r="A1354" s="3" t="s">
        <v>1835</v>
      </c>
      <c r="B1354" s="226">
        <v>1.875</v>
      </c>
    </row>
    <row r="1355" spans="1:2" x14ac:dyDescent="0.25">
      <c r="A1355" s="3" t="s">
        <v>1836</v>
      </c>
      <c r="B1355" s="226">
        <v>1.875</v>
      </c>
    </row>
    <row r="1356" spans="1:2" x14ac:dyDescent="0.25">
      <c r="A1356" s="3" t="s">
        <v>1837</v>
      </c>
      <c r="B1356" s="226">
        <v>1.875</v>
      </c>
    </row>
    <row r="1357" spans="1:2" x14ac:dyDescent="0.25">
      <c r="A1357" s="3" t="s">
        <v>1838</v>
      </c>
      <c r="B1357" s="226">
        <v>1.875</v>
      </c>
    </row>
    <row r="1358" spans="1:2" x14ac:dyDescent="0.25">
      <c r="A1358" s="3" t="s">
        <v>1839</v>
      </c>
      <c r="B1358" s="226">
        <v>1.875</v>
      </c>
    </row>
    <row r="1359" spans="1:2" x14ac:dyDescent="0.25">
      <c r="A1359" s="3" t="s">
        <v>3120</v>
      </c>
      <c r="B1359" s="226">
        <v>1.875</v>
      </c>
    </row>
    <row r="1360" spans="1:2" x14ac:dyDescent="0.25">
      <c r="A1360" s="3" t="s">
        <v>3121</v>
      </c>
      <c r="B1360" s="226">
        <v>1.875</v>
      </c>
    </row>
    <row r="1361" spans="1:2" x14ac:dyDescent="0.25">
      <c r="A1361" s="3" t="s">
        <v>1840</v>
      </c>
      <c r="B1361" s="226">
        <v>1.875</v>
      </c>
    </row>
    <row r="1362" spans="1:2" x14ac:dyDescent="0.25">
      <c r="A1362" s="3" t="s">
        <v>1841</v>
      </c>
      <c r="B1362" s="226">
        <v>1.875</v>
      </c>
    </row>
    <row r="1363" spans="1:2" x14ac:dyDescent="0.25">
      <c r="A1363" s="3" t="s">
        <v>1842</v>
      </c>
      <c r="B1363" s="226">
        <v>1.875</v>
      </c>
    </row>
    <row r="1364" spans="1:2" x14ac:dyDescent="0.25">
      <c r="A1364" s="3" t="s">
        <v>1843</v>
      </c>
      <c r="B1364" s="226">
        <v>1.875</v>
      </c>
    </row>
    <row r="1365" spans="1:2" x14ac:dyDescent="0.25">
      <c r="A1365" s="3" t="s">
        <v>3122</v>
      </c>
      <c r="B1365" s="226">
        <v>1.875</v>
      </c>
    </row>
    <row r="1366" spans="1:2" x14ac:dyDescent="0.25">
      <c r="A1366" s="3" t="s">
        <v>1844</v>
      </c>
      <c r="B1366" s="226">
        <v>1.875</v>
      </c>
    </row>
    <row r="1367" spans="1:2" x14ac:dyDescent="0.25">
      <c r="A1367" s="3" t="s">
        <v>1845</v>
      </c>
      <c r="B1367" s="226">
        <v>1.875</v>
      </c>
    </row>
    <row r="1368" spans="1:2" x14ac:dyDescent="0.25">
      <c r="A1368" s="3" t="s">
        <v>1846</v>
      </c>
      <c r="B1368" s="226">
        <v>2.5</v>
      </c>
    </row>
    <row r="1369" spans="1:2" x14ac:dyDescent="0.25">
      <c r="A1369" s="3" t="s">
        <v>1847</v>
      </c>
      <c r="B1369" s="226">
        <v>2.5</v>
      </c>
    </row>
    <row r="1370" spans="1:2" x14ac:dyDescent="0.25">
      <c r="A1370" s="3" t="s">
        <v>1848</v>
      </c>
      <c r="B1370" s="226">
        <v>2.5</v>
      </c>
    </row>
    <row r="1371" spans="1:2" x14ac:dyDescent="0.25">
      <c r="A1371" s="3" t="s">
        <v>1849</v>
      </c>
      <c r="B1371" s="226">
        <v>2.5</v>
      </c>
    </row>
    <row r="1372" spans="1:2" x14ac:dyDescent="0.25">
      <c r="A1372" s="3" t="s">
        <v>1850</v>
      </c>
      <c r="B1372" s="226">
        <v>2.5</v>
      </c>
    </row>
    <row r="1373" spans="1:2" x14ac:dyDescent="0.25">
      <c r="A1373" s="3" t="s">
        <v>1851</v>
      </c>
      <c r="B1373" s="226">
        <v>1.875</v>
      </c>
    </row>
    <row r="1374" spans="1:2" x14ac:dyDescent="0.25">
      <c r="A1374" s="3" t="s">
        <v>1856</v>
      </c>
      <c r="B1374" s="226">
        <v>1.875</v>
      </c>
    </row>
    <row r="1375" spans="1:2" x14ac:dyDescent="0.25">
      <c r="A1375" s="3" t="s">
        <v>1857</v>
      </c>
      <c r="B1375" s="226">
        <v>1.875</v>
      </c>
    </row>
    <row r="1376" spans="1:2" x14ac:dyDescent="0.25">
      <c r="A1376" s="3" t="s">
        <v>1858</v>
      </c>
      <c r="B1376" s="226">
        <v>1.25</v>
      </c>
    </row>
    <row r="1377" spans="1:2" x14ac:dyDescent="0.25">
      <c r="A1377" s="3" t="s">
        <v>1859</v>
      </c>
      <c r="B1377" s="226">
        <v>1.875</v>
      </c>
    </row>
    <row r="1378" spans="1:2" x14ac:dyDescent="0.25">
      <c r="A1378" s="3" t="s">
        <v>1860</v>
      </c>
      <c r="B1378" s="226">
        <v>1.25</v>
      </c>
    </row>
    <row r="1379" spans="1:2" x14ac:dyDescent="0.25">
      <c r="A1379" s="3" t="s">
        <v>1861</v>
      </c>
      <c r="B1379" s="226">
        <v>1.875</v>
      </c>
    </row>
    <row r="1380" spans="1:2" x14ac:dyDescent="0.25">
      <c r="A1380" s="3" t="s">
        <v>1862</v>
      </c>
      <c r="B1380" s="226">
        <v>1.875</v>
      </c>
    </row>
    <row r="1381" spans="1:2" x14ac:dyDescent="0.25">
      <c r="A1381" s="3" t="s">
        <v>1863</v>
      </c>
      <c r="B1381" s="226">
        <v>1.25</v>
      </c>
    </row>
    <row r="1382" spans="1:2" x14ac:dyDescent="0.25">
      <c r="A1382" s="3" t="s">
        <v>1864</v>
      </c>
      <c r="B1382" s="226">
        <v>1.875</v>
      </c>
    </row>
    <row r="1383" spans="1:2" x14ac:dyDescent="0.25">
      <c r="A1383" s="3" t="s">
        <v>1865</v>
      </c>
      <c r="B1383" s="226">
        <v>1.25</v>
      </c>
    </row>
    <row r="1384" spans="1:2" x14ac:dyDescent="0.25">
      <c r="A1384" s="3" t="s">
        <v>1866</v>
      </c>
      <c r="B1384" s="226">
        <v>1.875</v>
      </c>
    </row>
    <row r="1385" spans="1:2" x14ac:dyDescent="0.25">
      <c r="A1385" s="3" t="s">
        <v>1867</v>
      </c>
      <c r="B1385" s="226">
        <v>1.25</v>
      </c>
    </row>
    <row r="1386" spans="1:2" x14ac:dyDescent="0.25">
      <c r="A1386" s="3" t="s">
        <v>1868</v>
      </c>
      <c r="B1386" s="226">
        <v>1.875</v>
      </c>
    </row>
    <row r="1387" spans="1:2" x14ac:dyDescent="0.25">
      <c r="A1387" s="3" t="s">
        <v>1869</v>
      </c>
      <c r="B1387" s="226">
        <v>2.5</v>
      </c>
    </row>
    <row r="1388" spans="1:2" x14ac:dyDescent="0.25">
      <c r="A1388" s="3" t="s">
        <v>1870</v>
      </c>
      <c r="B1388" s="226">
        <v>1.875</v>
      </c>
    </row>
    <row r="1389" spans="1:2" x14ac:dyDescent="0.25">
      <c r="A1389" s="3" t="s">
        <v>1871</v>
      </c>
      <c r="B1389" s="226">
        <v>1.25</v>
      </c>
    </row>
    <row r="1390" spans="1:2" x14ac:dyDescent="0.25">
      <c r="A1390" s="3" t="s">
        <v>1872</v>
      </c>
      <c r="B1390" s="226">
        <v>5.625</v>
      </c>
    </row>
    <row r="1391" spans="1:2" x14ac:dyDescent="0.25">
      <c r="A1391" s="3" t="s">
        <v>1873</v>
      </c>
      <c r="B1391" s="226">
        <v>5</v>
      </c>
    </row>
    <row r="1392" spans="1:2" x14ac:dyDescent="0.25">
      <c r="A1392" s="3" t="s">
        <v>1874</v>
      </c>
      <c r="B1392" s="226">
        <v>1.25</v>
      </c>
    </row>
    <row r="1393" spans="1:2" x14ac:dyDescent="0.25">
      <c r="A1393" s="3" t="s">
        <v>1875</v>
      </c>
      <c r="B1393" s="226">
        <v>1.875</v>
      </c>
    </row>
    <row r="1394" spans="1:2" x14ac:dyDescent="0.25">
      <c r="A1394" s="3" t="s">
        <v>1876</v>
      </c>
      <c r="B1394" s="225">
        <v>0.625</v>
      </c>
    </row>
    <row r="1395" spans="1:2" x14ac:dyDescent="0.25">
      <c r="A1395" s="3" t="s">
        <v>3123</v>
      </c>
      <c r="B1395" s="226">
        <v>5</v>
      </c>
    </row>
    <row r="1396" spans="1:2" x14ac:dyDescent="0.25">
      <c r="A1396" s="3" t="s">
        <v>1878</v>
      </c>
      <c r="B1396" s="226">
        <v>5</v>
      </c>
    </row>
    <row r="1397" spans="1:2" x14ac:dyDescent="0.25">
      <c r="A1397" s="3" t="s">
        <v>1879</v>
      </c>
      <c r="B1397" s="226">
        <v>5</v>
      </c>
    </row>
    <row r="1398" spans="1:2" x14ac:dyDescent="0.25">
      <c r="A1398" s="3" t="s">
        <v>1880</v>
      </c>
      <c r="B1398" s="226">
        <v>5</v>
      </c>
    </row>
    <row r="1399" spans="1:2" x14ac:dyDescent="0.25">
      <c r="A1399" s="3" t="s">
        <v>1881</v>
      </c>
      <c r="B1399" s="226">
        <v>5</v>
      </c>
    </row>
    <row r="1400" spans="1:2" x14ac:dyDescent="0.25">
      <c r="A1400" s="3" t="s">
        <v>3124</v>
      </c>
      <c r="B1400" s="226">
        <v>5</v>
      </c>
    </row>
    <row r="1401" spans="1:2" x14ac:dyDescent="0.25">
      <c r="A1401" s="3" t="s">
        <v>1883</v>
      </c>
      <c r="B1401" s="226">
        <v>1.875</v>
      </c>
    </row>
    <row r="1402" spans="1:2" x14ac:dyDescent="0.25">
      <c r="A1402" s="3" t="s">
        <v>1884</v>
      </c>
      <c r="B1402" s="226">
        <v>5</v>
      </c>
    </row>
    <row r="1403" spans="1:2" x14ac:dyDescent="0.25">
      <c r="A1403" s="3" t="s">
        <v>1885</v>
      </c>
      <c r="B1403" s="226">
        <v>1.875</v>
      </c>
    </row>
    <row r="1404" spans="1:2" x14ac:dyDescent="0.25">
      <c r="A1404" s="3" t="s">
        <v>1886</v>
      </c>
      <c r="B1404" s="225">
        <v>0.625</v>
      </c>
    </row>
    <row r="1405" spans="1:2" x14ac:dyDescent="0.25">
      <c r="A1405" s="3" t="s">
        <v>1887</v>
      </c>
      <c r="B1405" s="226">
        <v>12.5</v>
      </c>
    </row>
    <row r="1406" spans="1:2" x14ac:dyDescent="0.25">
      <c r="A1406" s="3" t="s">
        <v>1888</v>
      </c>
      <c r="B1406" s="226">
        <v>12.5</v>
      </c>
    </row>
    <row r="1407" spans="1:2" x14ac:dyDescent="0.25">
      <c r="A1407" s="3" t="s">
        <v>1889</v>
      </c>
      <c r="B1407" s="226">
        <v>1.875</v>
      </c>
    </row>
    <row r="1408" spans="1:2" x14ac:dyDescent="0.25">
      <c r="A1408" s="3" t="s">
        <v>1890</v>
      </c>
      <c r="B1408" s="226">
        <v>1.875</v>
      </c>
    </row>
    <row r="1409" spans="1:2" x14ac:dyDescent="0.25">
      <c r="A1409" s="3" t="s">
        <v>1891</v>
      </c>
      <c r="B1409" s="226">
        <v>1.875</v>
      </c>
    </row>
    <row r="1410" spans="1:2" x14ac:dyDescent="0.25">
      <c r="A1410" s="3" t="s">
        <v>1892</v>
      </c>
      <c r="B1410" s="226">
        <v>1.875</v>
      </c>
    </row>
    <row r="1411" spans="1:2" x14ac:dyDescent="0.25">
      <c r="A1411" s="3" t="s">
        <v>1895</v>
      </c>
      <c r="B1411" s="226">
        <v>1.875</v>
      </c>
    </row>
    <row r="1412" spans="1:2" x14ac:dyDescent="0.25">
      <c r="A1412" s="3" t="s">
        <v>1896</v>
      </c>
      <c r="B1412" s="225">
        <v>0</v>
      </c>
    </row>
    <row r="1413" spans="1:2" x14ac:dyDescent="0.25">
      <c r="A1413" s="3" t="s">
        <v>1897</v>
      </c>
      <c r="B1413" s="225">
        <v>0</v>
      </c>
    </row>
    <row r="1414" spans="1:2" x14ac:dyDescent="0.25">
      <c r="A1414" s="3" t="s">
        <v>1898</v>
      </c>
      <c r="B1414" s="225">
        <v>0</v>
      </c>
    </row>
    <row r="1415" spans="1:2" x14ac:dyDescent="0.25">
      <c r="A1415" s="3" t="s">
        <v>1899</v>
      </c>
      <c r="B1415" s="225">
        <v>0</v>
      </c>
    </row>
    <row r="1416" spans="1:2" x14ac:dyDescent="0.25">
      <c r="A1416" s="3" t="s">
        <v>1900</v>
      </c>
      <c r="B1416" s="225">
        <v>0</v>
      </c>
    </row>
    <row r="1417" spans="1:2" x14ac:dyDescent="0.25">
      <c r="A1417" s="3" t="s">
        <v>1901</v>
      </c>
      <c r="B1417" s="225">
        <v>0</v>
      </c>
    </row>
    <row r="1418" spans="1:2" x14ac:dyDescent="0.25">
      <c r="A1418" s="3" t="s">
        <v>1902</v>
      </c>
      <c r="B1418" s="225">
        <v>0</v>
      </c>
    </row>
    <row r="1419" spans="1:2" x14ac:dyDescent="0.25">
      <c r="A1419" s="3" t="s">
        <v>1903</v>
      </c>
      <c r="B1419" s="226">
        <v>1.875</v>
      </c>
    </row>
    <row r="1420" spans="1:2" x14ac:dyDescent="0.25">
      <c r="A1420" s="3" t="s">
        <v>1904</v>
      </c>
      <c r="B1420" s="226">
        <v>3.125</v>
      </c>
    </row>
    <row r="1421" spans="1:2" x14ac:dyDescent="0.25">
      <c r="A1421" s="3" t="s">
        <v>1905</v>
      </c>
      <c r="B1421" s="226">
        <v>3.125</v>
      </c>
    </row>
    <row r="1422" spans="1:2" x14ac:dyDescent="0.25">
      <c r="A1422" s="3" t="s">
        <v>1906</v>
      </c>
      <c r="B1422" s="226">
        <v>2.5</v>
      </c>
    </row>
    <row r="1423" spans="1:2" x14ac:dyDescent="0.25">
      <c r="A1423" s="3" t="s">
        <v>1907</v>
      </c>
      <c r="B1423" s="226">
        <v>2.5</v>
      </c>
    </row>
    <row r="1424" spans="1:2" x14ac:dyDescent="0.25">
      <c r="A1424" s="3" t="s">
        <v>1908</v>
      </c>
      <c r="B1424" s="226">
        <v>2.6666666666666665</v>
      </c>
    </row>
    <row r="1425" spans="1:2" x14ac:dyDescent="0.25">
      <c r="A1425" s="3" t="s">
        <v>1909</v>
      </c>
      <c r="B1425" s="226">
        <v>1.8666666666666665</v>
      </c>
    </row>
    <row r="1426" spans="1:2" x14ac:dyDescent="0.25">
      <c r="A1426" s="3" t="s">
        <v>1910</v>
      </c>
      <c r="B1426" s="225">
        <v>0.79999999999999993</v>
      </c>
    </row>
    <row r="1427" spans="1:2" x14ac:dyDescent="0.25">
      <c r="A1427" s="3" t="s">
        <v>1911</v>
      </c>
      <c r="B1427" s="226">
        <v>1.3333333333333333</v>
      </c>
    </row>
    <row r="1428" spans="1:2" x14ac:dyDescent="0.25">
      <c r="A1428" s="3" t="s">
        <v>1912</v>
      </c>
      <c r="B1428" s="226">
        <v>1.3333333333333333</v>
      </c>
    </row>
    <row r="1429" spans="1:2" x14ac:dyDescent="0.25">
      <c r="A1429" s="3" t="s">
        <v>1913</v>
      </c>
      <c r="B1429" s="226">
        <v>2.6666666666666665</v>
      </c>
    </row>
    <row r="1430" spans="1:2" x14ac:dyDescent="0.25">
      <c r="A1430" s="3" t="s">
        <v>1914</v>
      </c>
      <c r="B1430" s="226">
        <v>2.6666666666666665</v>
      </c>
    </row>
    <row r="1431" spans="1:2" x14ac:dyDescent="0.25">
      <c r="A1431" s="3" t="s">
        <v>1915</v>
      </c>
      <c r="B1431" s="226">
        <v>1.8666666666666665</v>
      </c>
    </row>
    <row r="1432" spans="1:2" x14ac:dyDescent="0.25">
      <c r="A1432" s="3" t="s">
        <v>1916</v>
      </c>
      <c r="B1432" s="225">
        <v>0.79999999999999993</v>
      </c>
    </row>
    <row r="1433" spans="1:2" x14ac:dyDescent="0.25">
      <c r="A1433" s="3" t="s">
        <v>1917</v>
      </c>
      <c r="B1433" s="226">
        <v>1.3333333333333333</v>
      </c>
    </row>
    <row r="1434" spans="1:2" x14ac:dyDescent="0.25">
      <c r="A1434" s="3" t="s">
        <v>1918</v>
      </c>
      <c r="B1434" s="226">
        <v>1.3333333333333333</v>
      </c>
    </row>
    <row r="1435" spans="1:2" x14ac:dyDescent="0.25">
      <c r="A1435" s="3" t="s">
        <v>1919</v>
      </c>
      <c r="B1435" s="226">
        <v>2.6666666666666665</v>
      </c>
    </row>
    <row r="1436" spans="1:2" x14ac:dyDescent="0.25">
      <c r="A1436" s="3" t="s">
        <v>1920</v>
      </c>
      <c r="B1436" s="226">
        <v>2.6666666666666665</v>
      </c>
    </row>
    <row r="1437" spans="1:2" x14ac:dyDescent="0.25">
      <c r="A1437" s="3" t="s">
        <v>1921</v>
      </c>
      <c r="B1437" s="226">
        <v>1.8666666666666665</v>
      </c>
    </row>
    <row r="1438" spans="1:2" x14ac:dyDescent="0.25">
      <c r="A1438" s="3" t="s">
        <v>1922</v>
      </c>
      <c r="B1438" s="225">
        <v>0.79999999999999993</v>
      </c>
    </row>
    <row r="1439" spans="1:2" x14ac:dyDescent="0.25">
      <c r="A1439" s="3" t="s">
        <v>1923</v>
      </c>
      <c r="B1439" s="226">
        <v>1.3333333333333333</v>
      </c>
    </row>
    <row r="1440" spans="1:2" x14ac:dyDescent="0.25">
      <c r="A1440" s="3" t="s">
        <v>1924</v>
      </c>
      <c r="B1440" s="226">
        <v>1.3333333333333333</v>
      </c>
    </row>
    <row r="1441" spans="1:2" x14ac:dyDescent="0.25">
      <c r="A1441" s="3" t="s">
        <v>1925</v>
      </c>
      <c r="B1441" s="226">
        <v>2.6666666666666665</v>
      </c>
    </row>
    <row r="1442" spans="1:2" x14ac:dyDescent="0.25">
      <c r="A1442" s="3" t="s">
        <v>1926</v>
      </c>
      <c r="B1442" s="226">
        <v>2.6666666666666665</v>
      </c>
    </row>
    <row r="1443" spans="1:2" x14ac:dyDescent="0.25">
      <c r="A1443" s="3" t="s">
        <v>1927</v>
      </c>
      <c r="B1443" s="226">
        <v>1.8666666666666665</v>
      </c>
    </row>
    <row r="1444" spans="1:2" x14ac:dyDescent="0.25">
      <c r="A1444" s="3" t="s">
        <v>1928</v>
      </c>
      <c r="B1444" s="225">
        <v>0.79999999999999993</v>
      </c>
    </row>
    <row r="1445" spans="1:2" x14ac:dyDescent="0.25">
      <c r="A1445" s="3" t="s">
        <v>1929</v>
      </c>
      <c r="B1445" s="226">
        <v>1.3333333333333333</v>
      </c>
    </row>
    <row r="1446" spans="1:2" x14ac:dyDescent="0.25">
      <c r="A1446" s="3" t="s">
        <v>1930</v>
      </c>
      <c r="B1446" s="226">
        <v>1.3333333333333333</v>
      </c>
    </row>
    <row r="1447" spans="1:2" x14ac:dyDescent="0.25">
      <c r="A1447" s="3" t="s">
        <v>1931</v>
      </c>
      <c r="B1447" s="226">
        <v>2.6666666666666665</v>
      </c>
    </row>
    <row r="1448" spans="1:2" x14ac:dyDescent="0.25">
      <c r="A1448" s="3" t="s">
        <v>1932</v>
      </c>
      <c r="B1448" s="226">
        <v>2.6666666666666665</v>
      </c>
    </row>
    <row r="1449" spans="1:2" x14ac:dyDescent="0.25">
      <c r="A1449" s="3" t="s">
        <v>1933</v>
      </c>
      <c r="B1449" s="226">
        <v>1.8666666666666665</v>
      </c>
    </row>
    <row r="1450" spans="1:2" x14ac:dyDescent="0.25">
      <c r="A1450" s="3" t="s">
        <v>1934</v>
      </c>
      <c r="B1450" s="225">
        <v>0.79999999999999993</v>
      </c>
    </row>
    <row r="1451" spans="1:2" x14ac:dyDescent="0.25">
      <c r="A1451" s="3" t="s">
        <v>1935</v>
      </c>
      <c r="B1451" s="226">
        <v>1.3333333333333333</v>
      </c>
    </row>
    <row r="1452" spans="1:2" x14ac:dyDescent="0.25">
      <c r="A1452" s="3" t="s">
        <v>1936</v>
      </c>
      <c r="B1452" s="226">
        <v>1.3333333333333333</v>
      </c>
    </row>
    <row r="1453" spans="1:2" x14ac:dyDescent="0.25">
      <c r="A1453" s="3" t="s">
        <v>1937</v>
      </c>
      <c r="B1453" s="226">
        <v>2.6666666666666665</v>
      </c>
    </row>
    <row r="1454" spans="1:2" x14ac:dyDescent="0.25">
      <c r="A1454" s="3" t="s">
        <v>1938</v>
      </c>
      <c r="B1454" s="226">
        <v>2.5</v>
      </c>
    </row>
    <row r="1455" spans="1:2" x14ac:dyDescent="0.25">
      <c r="A1455" s="3" t="s">
        <v>1939</v>
      </c>
      <c r="B1455" s="226">
        <v>2.5</v>
      </c>
    </row>
    <row r="1456" spans="1:2" x14ac:dyDescent="0.25">
      <c r="A1456" s="3" t="s">
        <v>1940</v>
      </c>
      <c r="B1456" s="226">
        <v>2.5</v>
      </c>
    </row>
    <row r="1457" spans="1:2" x14ac:dyDescent="0.25">
      <c r="A1457" s="3" t="s">
        <v>1941</v>
      </c>
      <c r="B1457" s="226">
        <v>3.125</v>
      </c>
    </row>
    <row r="1458" spans="1:2" x14ac:dyDescent="0.25">
      <c r="A1458" s="3" t="s">
        <v>1942</v>
      </c>
      <c r="B1458" s="226">
        <v>1.875</v>
      </c>
    </row>
    <row r="1459" spans="1:2" x14ac:dyDescent="0.25">
      <c r="A1459" s="3" t="s">
        <v>1943</v>
      </c>
      <c r="B1459" s="226">
        <v>2.5</v>
      </c>
    </row>
    <row r="1460" spans="1:2" x14ac:dyDescent="0.25">
      <c r="A1460" s="3" t="s">
        <v>1944</v>
      </c>
      <c r="B1460" s="226">
        <v>2.5</v>
      </c>
    </row>
    <row r="1461" spans="1:2" x14ac:dyDescent="0.25">
      <c r="A1461" s="3" t="s">
        <v>1945</v>
      </c>
      <c r="B1461" s="226">
        <v>2.5</v>
      </c>
    </row>
    <row r="1462" spans="1:2" x14ac:dyDescent="0.25">
      <c r="A1462" s="3" t="s">
        <v>1946</v>
      </c>
      <c r="B1462" s="226">
        <v>2.5</v>
      </c>
    </row>
    <row r="1463" spans="1:2" x14ac:dyDescent="0.25">
      <c r="A1463" s="3" t="s">
        <v>1947</v>
      </c>
      <c r="B1463" s="226">
        <v>5.625</v>
      </c>
    </row>
    <row r="1464" spans="1:2" x14ac:dyDescent="0.25">
      <c r="A1464" s="3" t="s">
        <v>1948</v>
      </c>
      <c r="B1464" s="225">
        <v>0.625</v>
      </c>
    </row>
    <row r="1465" spans="1:2" x14ac:dyDescent="0.25">
      <c r="A1465" s="3" t="s">
        <v>1949</v>
      </c>
      <c r="B1465" s="226">
        <v>2.5</v>
      </c>
    </row>
    <row r="1466" spans="1:2" x14ac:dyDescent="0.25">
      <c r="A1466" s="3" t="s">
        <v>1950</v>
      </c>
      <c r="B1466" s="226">
        <v>2.5</v>
      </c>
    </row>
    <row r="1467" spans="1:2" x14ac:dyDescent="0.25">
      <c r="A1467" s="3" t="s">
        <v>1951</v>
      </c>
      <c r="B1467" s="226">
        <v>1.875</v>
      </c>
    </row>
    <row r="1468" spans="1:2" x14ac:dyDescent="0.25">
      <c r="A1468" s="3" t="s">
        <v>1952</v>
      </c>
      <c r="B1468" s="226">
        <v>8.125</v>
      </c>
    </row>
    <row r="1469" spans="1:2" x14ac:dyDescent="0.25">
      <c r="A1469" s="3" t="s">
        <v>1953</v>
      </c>
      <c r="B1469" s="226">
        <v>2.5</v>
      </c>
    </row>
    <row r="1470" spans="1:2" x14ac:dyDescent="0.25">
      <c r="A1470" s="3" t="s">
        <v>1954</v>
      </c>
      <c r="B1470" s="226">
        <v>2.5</v>
      </c>
    </row>
    <row r="1471" spans="1:2" x14ac:dyDescent="0.25">
      <c r="A1471" s="3" t="s">
        <v>1955</v>
      </c>
      <c r="B1471" s="226">
        <v>2.5</v>
      </c>
    </row>
    <row r="1472" spans="1:2" x14ac:dyDescent="0.25">
      <c r="A1472" s="3" t="s">
        <v>1956</v>
      </c>
      <c r="B1472" s="226">
        <v>2.5</v>
      </c>
    </row>
    <row r="1473" spans="1:2" x14ac:dyDescent="0.25">
      <c r="A1473" s="3" t="s">
        <v>1957</v>
      </c>
      <c r="B1473" s="226">
        <v>2.5</v>
      </c>
    </row>
    <row r="1474" spans="1:2" x14ac:dyDescent="0.25">
      <c r="A1474" s="3" t="s">
        <v>1958</v>
      </c>
      <c r="B1474" s="226">
        <v>2.5</v>
      </c>
    </row>
    <row r="1475" spans="1:2" x14ac:dyDescent="0.25">
      <c r="A1475" s="3" t="s">
        <v>1959</v>
      </c>
      <c r="B1475" s="226">
        <v>2.5</v>
      </c>
    </row>
    <row r="1476" spans="1:2" x14ac:dyDescent="0.25">
      <c r="A1476" s="3" t="s">
        <v>1960</v>
      </c>
      <c r="B1476" s="226">
        <v>2.5</v>
      </c>
    </row>
    <row r="1477" spans="1:2" x14ac:dyDescent="0.25">
      <c r="A1477" s="3" t="s">
        <v>2012</v>
      </c>
      <c r="B1477" s="226">
        <v>1.875</v>
      </c>
    </row>
    <row r="1478" spans="1:2" x14ac:dyDescent="0.25">
      <c r="A1478" s="3" t="s">
        <v>2013</v>
      </c>
      <c r="B1478" s="226">
        <v>1.875</v>
      </c>
    </row>
    <row r="1479" spans="1:2" x14ac:dyDescent="0.25">
      <c r="A1479" s="3" t="s">
        <v>2014</v>
      </c>
      <c r="B1479" s="226">
        <v>1.875</v>
      </c>
    </row>
    <row r="1480" spans="1:2" x14ac:dyDescent="0.25">
      <c r="A1480" s="3" t="s">
        <v>2015</v>
      </c>
      <c r="B1480" s="226">
        <v>1.875</v>
      </c>
    </row>
    <row r="1481" spans="1:2" x14ac:dyDescent="0.25">
      <c r="A1481" s="3" t="s">
        <v>2016</v>
      </c>
      <c r="B1481" s="226">
        <v>1.875</v>
      </c>
    </row>
    <row r="1482" spans="1:2" x14ac:dyDescent="0.25">
      <c r="A1482" s="3" t="s">
        <v>2017</v>
      </c>
      <c r="B1482" s="226">
        <v>1.875</v>
      </c>
    </row>
    <row r="1483" spans="1:2" x14ac:dyDescent="0.25">
      <c r="A1483" s="3" t="s">
        <v>2018</v>
      </c>
      <c r="B1483" s="226">
        <v>1.875</v>
      </c>
    </row>
    <row r="1484" spans="1:2" x14ac:dyDescent="0.25">
      <c r="A1484" s="3" t="s">
        <v>2019</v>
      </c>
      <c r="B1484" s="226">
        <v>1.875</v>
      </c>
    </row>
    <row r="1485" spans="1:2" x14ac:dyDescent="0.25">
      <c r="A1485" s="3" t="s">
        <v>2020</v>
      </c>
      <c r="B1485" s="226">
        <v>1.875</v>
      </c>
    </row>
    <row r="1486" spans="1:2" x14ac:dyDescent="0.25">
      <c r="A1486" s="3" t="s">
        <v>2021</v>
      </c>
      <c r="B1486" s="226">
        <v>1.875</v>
      </c>
    </row>
    <row r="1487" spans="1:2" x14ac:dyDescent="0.25">
      <c r="A1487" s="3" t="s">
        <v>2022</v>
      </c>
      <c r="B1487" s="226">
        <v>1.875</v>
      </c>
    </row>
    <row r="1488" spans="1:2" x14ac:dyDescent="0.25">
      <c r="A1488" s="3" t="s">
        <v>2023</v>
      </c>
      <c r="B1488" s="226">
        <v>12.5</v>
      </c>
    </row>
    <row r="1489" spans="1:2" x14ac:dyDescent="0.25">
      <c r="A1489" s="3" t="s">
        <v>2024</v>
      </c>
      <c r="B1489" s="226">
        <v>12.5</v>
      </c>
    </row>
    <row r="1490" spans="1:2" x14ac:dyDescent="0.25">
      <c r="A1490" s="3" t="s">
        <v>2025</v>
      </c>
      <c r="B1490" s="226">
        <v>1.25</v>
      </c>
    </row>
    <row r="1491" spans="1:2" x14ac:dyDescent="0.25">
      <c r="A1491" s="3" t="s">
        <v>2026</v>
      </c>
      <c r="B1491" s="226">
        <v>1.25</v>
      </c>
    </row>
    <row r="1492" spans="1:2" x14ac:dyDescent="0.25">
      <c r="A1492" s="3" t="s">
        <v>2027</v>
      </c>
      <c r="B1492" s="226">
        <v>1.875</v>
      </c>
    </row>
    <row r="1493" spans="1:2" x14ac:dyDescent="0.25">
      <c r="A1493" s="3" t="s">
        <v>2028</v>
      </c>
      <c r="B1493" s="226">
        <v>1.875</v>
      </c>
    </row>
    <row r="1494" spans="1:2" x14ac:dyDescent="0.25">
      <c r="A1494" s="3" t="s">
        <v>2029</v>
      </c>
      <c r="B1494" s="226">
        <v>1.25</v>
      </c>
    </row>
    <row r="1495" spans="1:2" x14ac:dyDescent="0.25">
      <c r="A1495" s="3" t="s">
        <v>2030</v>
      </c>
      <c r="B1495" s="226">
        <v>1.25</v>
      </c>
    </row>
    <row r="1496" spans="1:2" x14ac:dyDescent="0.25">
      <c r="A1496" s="3" t="s">
        <v>2031</v>
      </c>
      <c r="B1496" s="226">
        <v>1.875</v>
      </c>
    </row>
    <row r="1497" spans="1:2" x14ac:dyDescent="0.25">
      <c r="A1497" s="3" t="s">
        <v>2032</v>
      </c>
      <c r="B1497" s="226">
        <v>1.25</v>
      </c>
    </row>
    <row r="1498" spans="1:2" x14ac:dyDescent="0.25">
      <c r="A1498" s="3" t="s">
        <v>2033</v>
      </c>
      <c r="B1498" s="226">
        <v>3.125</v>
      </c>
    </row>
    <row r="1499" spans="1:2" x14ac:dyDescent="0.25">
      <c r="A1499" s="3" t="s">
        <v>2034</v>
      </c>
      <c r="B1499" s="226">
        <v>1.875</v>
      </c>
    </row>
    <row r="1500" spans="1:2" x14ac:dyDescent="0.25">
      <c r="A1500" s="3" t="s">
        <v>2035</v>
      </c>
      <c r="B1500" s="226">
        <v>1.875</v>
      </c>
    </row>
    <row r="1501" spans="1:2" x14ac:dyDescent="0.25">
      <c r="A1501" s="3" t="s">
        <v>2036</v>
      </c>
      <c r="B1501" s="226">
        <v>1.875</v>
      </c>
    </row>
    <row r="1502" spans="1:2" x14ac:dyDescent="0.25">
      <c r="A1502" s="3" t="s">
        <v>2037</v>
      </c>
      <c r="B1502" s="226">
        <v>1.875</v>
      </c>
    </row>
    <row r="1503" spans="1:2" x14ac:dyDescent="0.25">
      <c r="A1503" s="3" t="s">
        <v>2038</v>
      </c>
      <c r="B1503" s="225">
        <v>0.625</v>
      </c>
    </row>
    <row r="1504" spans="1:2" x14ac:dyDescent="0.25">
      <c r="A1504" s="3" t="s">
        <v>2039</v>
      </c>
      <c r="B1504" s="226">
        <v>1.25</v>
      </c>
    </row>
    <row r="1505" spans="1:2" x14ac:dyDescent="0.25">
      <c r="A1505" s="3" t="s">
        <v>2040</v>
      </c>
      <c r="B1505" s="226">
        <v>1.875</v>
      </c>
    </row>
    <row r="1506" spans="1:2" x14ac:dyDescent="0.25">
      <c r="A1506" s="3" t="s">
        <v>2041</v>
      </c>
      <c r="B1506" s="226">
        <v>1.875</v>
      </c>
    </row>
    <row r="1507" spans="1:2" x14ac:dyDescent="0.25">
      <c r="A1507" s="3" t="s">
        <v>2042</v>
      </c>
      <c r="B1507" s="226">
        <v>3.125</v>
      </c>
    </row>
    <row r="1508" spans="1:2" x14ac:dyDescent="0.25">
      <c r="A1508" s="3" t="s">
        <v>2043</v>
      </c>
      <c r="B1508" s="226">
        <v>1.875</v>
      </c>
    </row>
    <row r="1509" spans="1:2" x14ac:dyDescent="0.25">
      <c r="A1509" s="3" t="s">
        <v>2044</v>
      </c>
      <c r="B1509" s="226">
        <v>1.875</v>
      </c>
    </row>
    <row r="1510" spans="1:2" x14ac:dyDescent="0.25">
      <c r="A1510" s="3" t="s">
        <v>2045</v>
      </c>
      <c r="B1510" s="226">
        <v>1.875</v>
      </c>
    </row>
    <row r="1511" spans="1:2" x14ac:dyDescent="0.25">
      <c r="A1511" s="3" t="s">
        <v>2046</v>
      </c>
      <c r="B1511" s="226">
        <v>1.875</v>
      </c>
    </row>
    <row r="1512" spans="1:2" x14ac:dyDescent="0.25">
      <c r="A1512" s="3" t="s">
        <v>2047</v>
      </c>
      <c r="B1512" s="226">
        <v>1.875</v>
      </c>
    </row>
    <row r="1513" spans="1:2" x14ac:dyDescent="0.25">
      <c r="A1513" s="3" t="s">
        <v>2048</v>
      </c>
      <c r="B1513" s="226">
        <v>1.875</v>
      </c>
    </row>
    <row r="1514" spans="1:2" x14ac:dyDescent="0.25">
      <c r="A1514" s="3" t="s">
        <v>2049</v>
      </c>
      <c r="B1514" s="226">
        <v>1.875</v>
      </c>
    </row>
    <row r="1515" spans="1:2" x14ac:dyDescent="0.25">
      <c r="A1515" s="3" t="s">
        <v>2050</v>
      </c>
      <c r="B1515" s="226">
        <v>1.875</v>
      </c>
    </row>
    <row r="1516" spans="1:2" x14ac:dyDescent="0.25">
      <c r="A1516" s="3" t="s">
        <v>2051</v>
      </c>
      <c r="B1516" s="226">
        <v>1.875</v>
      </c>
    </row>
    <row r="1517" spans="1:2" x14ac:dyDescent="0.25">
      <c r="A1517" s="3" t="s">
        <v>2052</v>
      </c>
      <c r="B1517" s="226">
        <v>1.875</v>
      </c>
    </row>
    <row r="1518" spans="1:2" x14ac:dyDescent="0.25">
      <c r="A1518" s="3" t="s">
        <v>2053</v>
      </c>
      <c r="B1518" s="226">
        <v>1.875</v>
      </c>
    </row>
    <row r="1519" spans="1:2" x14ac:dyDescent="0.25">
      <c r="A1519" s="3" t="s">
        <v>2054</v>
      </c>
      <c r="B1519" s="226">
        <v>1.875</v>
      </c>
    </row>
    <row r="1520" spans="1:2" x14ac:dyDescent="0.25">
      <c r="A1520" s="3" t="s">
        <v>2055</v>
      </c>
      <c r="B1520" s="226">
        <v>1.875</v>
      </c>
    </row>
    <row r="1521" spans="1:2" x14ac:dyDescent="0.25">
      <c r="A1521" s="3" t="s">
        <v>2056</v>
      </c>
      <c r="B1521" s="226">
        <v>3.75</v>
      </c>
    </row>
    <row r="1522" spans="1:2" x14ac:dyDescent="0.25">
      <c r="A1522" s="3" t="s">
        <v>2057</v>
      </c>
      <c r="B1522" s="226">
        <v>1.25</v>
      </c>
    </row>
    <row r="1523" spans="1:2" x14ac:dyDescent="0.25">
      <c r="A1523" s="3" t="s">
        <v>2058</v>
      </c>
      <c r="B1523" s="226">
        <v>1.875</v>
      </c>
    </row>
    <row r="1524" spans="1:2" x14ac:dyDescent="0.25">
      <c r="A1524" s="3" t="s">
        <v>2059</v>
      </c>
      <c r="B1524" s="226">
        <v>1.875</v>
      </c>
    </row>
    <row r="1525" spans="1:2" x14ac:dyDescent="0.25">
      <c r="A1525" s="3" t="s">
        <v>2060</v>
      </c>
      <c r="B1525" s="226">
        <v>1.875</v>
      </c>
    </row>
    <row r="1526" spans="1:2" x14ac:dyDescent="0.25">
      <c r="A1526" s="3" t="s">
        <v>2061</v>
      </c>
      <c r="B1526" s="226">
        <v>2.5</v>
      </c>
    </row>
    <row r="1527" spans="1:2" x14ac:dyDescent="0.25">
      <c r="A1527" s="3" t="s">
        <v>2062</v>
      </c>
      <c r="B1527" s="226">
        <v>1.875</v>
      </c>
    </row>
    <row r="1528" spans="1:2" x14ac:dyDescent="0.25">
      <c r="A1528" s="3" t="s">
        <v>2063</v>
      </c>
      <c r="B1528" s="226">
        <v>1.875</v>
      </c>
    </row>
    <row r="1529" spans="1:2" x14ac:dyDescent="0.25">
      <c r="A1529" s="3" t="s">
        <v>2064</v>
      </c>
      <c r="B1529" s="226">
        <v>1.875</v>
      </c>
    </row>
    <row r="1530" spans="1:2" x14ac:dyDescent="0.25">
      <c r="A1530" s="3" t="s">
        <v>2065</v>
      </c>
      <c r="B1530" s="226">
        <v>1.875</v>
      </c>
    </row>
    <row r="1531" spans="1:2" x14ac:dyDescent="0.25">
      <c r="A1531" s="3" t="s">
        <v>2066</v>
      </c>
      <c r="B1531" s="226">
        <v>1.875</v>
      </c>
    </row>
    <row r="1532" spans="1:2" x14ac:dyDescent="0.25">
      <c r="A1532" s="3" t="s">
        <v>2067</v>
      </c>
      <c r="B1532" s="226">
        <v>1.875</v>
      </c>
    </row>
    <row r="1533" spans="1:2" x14ac:dyDescent="0.25">
      <c r="A1533" s="3" t="s">
        <v>2068</v>
      </c>
      <c r="B1533" s="226">
        <v>1.875</v>
      </c>
    </row>
    <row r="1534" spans="1:2" x14ac:dyDescent="0.25">
      <c r="A1534" s="3" t="s">
        <v>2069</v>
      </c>
      <c r="B1534" s="226">
        <v>1.875</v>
      </c>
    </row>
    <row r="1535" spans="1:2" x14ac:dyDescent="0.25">
      <c r="A1535" s="3" t="s">
        <v>2070</v>
      </c>
      <c r="B1535" s="226">
        <v>15</v>
      </c>
    </row>
    <row r="1536" spans="1:2" x14ac:dyDescent="0.25">
      <c r="A1536" s="3" t="s">
        <v>2071</v>
      </c>
      <c r="B1536" s="226">
        <v>5</v>
      </c>
    </row>
    <row r="1537" spans="1:2" x14ac:dyDescent="0.25">
      <c r="A1537" s="3" t="s">
        <v>2072</v>
      </c>
      <c r="B1537" s="226">
        <v>5</v>
      </c>
    </row>
    <row r="1538" spans="1:2" x14ac:dyDescent="0.25">
      <c r="A1538" s="3" t="s">
        <v>2073</v>
      </c>
      <c r="B1538" s="226">
        <v>1.875</v>
      </c>
    </row>
    <row r="1539" spans="1:2" x14ac:dyDescent="0.25">
      <c r="A1539" s="3" t="s">
        <v>2074</v>
      </c>
      <c r="B1539" s="226">
        <v>1.875</v>
      </c>
    </row>
    <row r="1540" spans="1:2" x14ac:dyDescent="0.25">
      <c r="A1540" s="3" t="s">
        <v>2075</v>
      </c>
      <c r="B1540" s="226">
        <v>1.875</v>
      </c>
    </row>
    <row r="1541" spans="1:2" x14ac:dyDescent="0.25">
      <c r="A1541" s="3" t="s">
        <v>2076</v>
      </c>
      <c r="B1541" s="226">
        <v>1.875</v>
      </c>
    </row>
    <row r="1542" spans="1:2" x14ac:dyDescent="0.25">
      <c r="A1542" s="3" t="s">
        <v>2077</v>
      </c>
      <c r="B1542" s="226">
        <v>1.875</v>
      </c>
    </row>
    <row r="1543" spans="1:2" x14ac:dyDescent="0.25">
      <c r="A1543" s="3" t="s">
        <v>2078</v>
      </c>
      <c r="B1543" s="226">
        <v>1.875</v>
      </c>
    </row>
    <row r="1544" spans="1:2" x14ac:dyDescent="0.25">
      <c r="A1544" s="3" t="s">
        <v>2079</v>
      </c>
      <c r="B1544" s="226">
        <v>1.875</v>
      </c>
    </row>
    <row r="1545" spans="1:2" x14ac:dyDescent="0.25">
      <c r="A1545" s="3" t="s">
        <v>2080</v>
      </c>
      <c r="B1545" s="226">
        <v>1.875</v>
      </c>
    </row>
    <row r="1546" spans="1:2" x14ac:dyDescent="0.25">
      <c r="A1546" s="3" t="s">
        <v>2081</v>
      </c>
      <c r="B1546" s="226">
        <v>1.875</v>
      </c>
    </row>
    <row r="1547" spans="1:2" x14ac:dyDescent="0.25">
      <c r="A1547" s="3" t="s">
        <v>2082</v>
      </c>
      <c r="B1547" s="226">
        <v>1.875</v>
      </c>
    </row>
    <row r="1548" spans="1:2" x14ac:dyDescent="0.25">
      <c r="A1548" s="3" t="s">
        <v>2083</v>
      </c>
      <c r="B1548" s="226">
        <v>1.875</v>
      </c>
    </row>
    <row r="1549" spans="1:2" x14ac:dyDescent="0.25">
      <c r="A1549" s="3" t="s">
        <v>2084</v>
      </c>
      <c r="B1549" s="226">
        <v>1.25</v>
      </c>
    </row>
    <row r="1550" spans="1:2" x14ac:dyDescent="0.25">
      <c r="A1550" s="3" t="s">
        <v>2085</v>
      </c>
      <c r="B1550" s="225">
        <v>0.625</v>
      </c>
    </row>
    <row r="1551" spans="1:2" x14ac:dyDescent="0.25">
      <c r="A1551" s="3" t="s">
        <v>2086</v>
      </c>
      <c r="B1551" s="226">
        <v>1.875</v>
      </c>
    </row>
    <row r="1552" spans="1:2" x14ac:dyDescent="0.25">
      <c r="A1552" s="3" t="s">
        <v>2087</v>
      </c>
      <c r="B1552" s="226">
        <v>1.875</v>
      </c>
    </row>
    <row r="1553" spans="1:2" x14ac:dyDescent="0.25">
      <c r="A1553" s="3" t="s">
        <v>2088</v>
      </c>
      <c r="B1553" s="226">
        <v>1.875</v>
      </c>
    </row>
    <row r="1554" spans="1:2" x14ac:dyDescent="0.25">
      <c r="A1554" s="3" t="s">
        <v>2089</v>
      </c>
      <c r="B1554" s="226">
        <v>1.875</v>
      </c>
    </row>
    <row r="1555" spans="1:2" x14ac:dyDescent="0.25">
      <c r="A1555" s="3" t="s">
        <v>2090</v>
      </c>
      <c r="B1555" s="226">
        <v>1.875</v>
      </c>
    </row>
    <row r="1556" spans="1:2" x14ac:dyDescent="0.25">
      <c r="A1556" s="3" t="s">
        <v>2091</v>
      </c>
      <c r="B1556" s="226">
        <v>1.875</v>
      </c>
    </row>
    <row r="1557" spans="1:2" x14ac:dyDescent="0.25">
      <c r="A1557" s="3" t="s">
        <v>2092</v>
      </c>
      <c r="B1557" s="226">
        <v>1.875</v>
      </c>
    </row>
    <row r="1558" spans="1:2" x14ac:dyDescent="0.25">
      <c r="A1558" s="3" t="s">
        <v>2093</v>
      </c>
      <c r="B1558" s="226">
        <v>1.875</v>
      </c>
    </row>
    <row r="1559" spans="1:2" x14ac:dyDescent="0.25">
      <c r="A1559" s="3" t="s">
        <v>2094</v>
      </c>
      <c r="B1559" s="226">
        <v>1.875</v>
      </c>
    </row>
    <row r="1560" spans="1:2" x14ac:dyDescent="0.25">
      <c r="A1560" s="3" t="s">
        <v>3125</v>
      </c>
      <c r="B1560" s="226">
        <v>1.875</v>
      </c>
    </row>
    <row r="1561" spans="1:2" x14ac:dyDescent="0.25">
      <c r="A1561" s="3" t="s">
        <v>2095</v>
      </c>
      <c r="B1561" s="226">
        <v>1.875</v>
      </c>
    </row>
    <row r="1562" spans="1:2" x14ac:dyDescent="0.25">
      <c r="A1562" s="3" t="s">
        <v>2096</v>
      </c>
      <c r="B1562" s="226">
        <v>1.875</v>
      </c>
    </row>
    <row r="1563" spans="1:2" x14ac:dyDescent="0.25">
      <c r="A1563" s="3" t="s">
        <v>2097</v>
      </c>
      <c r="B1563" s="226">
        <v>1.875</v>
      </c>
    </row>
    <row r="1564" spans="1:2" x14ac:dyDescent="0.25">
      <c r="A1564" s="3" t="s">
        <v>2098</v>
      </c>
      <c r="B1564" s="226">
        <v>1.875</v>
      </c>
    </row>
    <row r="1565" spans="1:2" x14ac:dyDescent="0.25">
      <c r="A1565" s="3" t="s">
        <v>2099</v>
      </c>
      <c r="B1565" s="226">
        <v>1.875</v>
      </c>
    </row>
    <row r="1566" spans="1:2" x14ac:dyDescent="0.25">
      <c r="A1566" s="3" t="s">
        <v>2100</v>
      </c>
      <c r="B1566" s="226">
        <v>1.875</v>
      </c>
    </row>
    <row r="1567" spans="1:2" x14ac:dyDescent="0.25">
      <c r="A1567" s="3" t="s">
        <v>2101</v>
      </c>
      <c r="B1567" s="226">
        <v>1.875</v>
      </c>
    </row>
    <row r="1568" spans="1:2" x14ac:dyDescent="0.25">
      <c r="A1568" s="3" t="s">
        <v>2102</v>
      </c>
      <c r="B1568" s="226">
        <v>1.875</v>
      </c>
    </row>
    <row r="1569" spans="1:2" x14ac:dyDescent="0.25">
      <c r="A1569" s="3" t="s">
        <v>2103</v>
      </c>
      <c r="B1569" s="226">
        <v>1.875</v>
      </c>
    </row>
    <row r="1570" spans="1:2" x14ac:dyDescent="0.25">
      <c r="A1570" s="3" t="s">
        <v>3126</v>
      </c>
      <c r="B1570" s="226">
        <v>1.875</v>
      </c>
    </row>
    <row r="1571" spans="1:2" x14ac:dyDescent="0.25">
      <c r="A1571" s="3" t="s">
        <v>2104</v>
      </c>
      <c r="B1571" s="226">
        <v>1.875</v>
      </c>
    </row>
    <row r="1572" spans="1:2" x14ac:dyDescent="0.25">
      <c r="A1572" s="3" t="s">
        <v>2105</v>
      </c>
      <c r="B1572" s="226">
        <v>1.875</v>
      </c>
    </row>
    <row r="1573" spans="1:2" x14ac:dyDescent="0.25">
      <c r="A1573" s="3" t="s">
        <v>2106</v>
      </c>
      <c r="B1573" s="226">
        <v>7.5</v>
      </c>
    </row>
    <row r="1574" spans="1:2" x14ac:dyDescent="0.25">
      <c r="A1574" s="3" t="s">
        <v>3127</v>
      </c>
      <c r="B1574" s="226">
        <v>2.5</v>
      </c>
    </row>
    <row r="1575" spans="1:2" x14ac:dyDescent="0.25">
      <c r="A1575" s="3" t="s">
        <v>3128</v>
      </c>
      <c r="B1575" s="226">
        <v>2.5</v>
      </c>
    </row>
    <row r="1576" spans="1:2" x14ac:dyDescent="0.25">
      <c r="A1576" s="3" t="s">
        <v>3129</v>
      </c>
      <c r="B1576" s="226">
        <v>2.5</v>
      </c>
    </row>
    <row r="1577" spans="1:2" x14ac:dyDescent="0.25">
      <c r="A1577" s="3" t="s">
        <v>3130</v>
      </c>
      <c r="B1577" s="226">
        <v>2.5</v>
      </c>
    </row>
    <row r="1578" spans="1:2" x14ac:dyDescent="0.25">
      <c r="A1578" s="3" t="s">
        <v>2107</v>
      </c>
      <c r="B1578" s="226">
        <v>1.25</v>
      </c>
    </row>
    <row r="1579" spans="1:2" x14ac:dyDescent="0.25">
      <c r="A1579" s="3" t="s">
        <v>2108</v>
      </c>
      <c r="B1579" s="225">
        <v>0.625</v>
      </c>
    </row>
    <row r="1580" spans="1:2" x14ac:dyDescent="0.25">
      <c r="A1580" s="3" t="s">
        <v>2109</v>
      </c>
      <c r="B1580" s="225">
        <v>0.625</v>
      </c>
    </row>
    <row r="1581" spans="1:2" x14ac:dyDescent="0.25">
      <c r="A1581" s="3" t="s">
        <v>2110</v>
      </c>
      <c r="B1581" s="226">
        <v>1.25</v>
      </c>
    </row>
    <row r="1582" spans="1:2" x14ac:dyDescent="0.25">
      <c r="A1582" s="3" t="s">
        <v>2111</v>
      </c>
      <c r="B1582" s="225">
        <v>0.625</v>
      </c>
    </row>
    <row r="1583" spans="1:2" x14ac:dyDescent="0.25">
      <c r="A1583" s="3" t="s">
        <v>3340</v>
      </c>
      <c r="B1583" s="226">
        <v>1.875</v>
      </c>
    </row>
    <row r="1584" spans="1:2" x14ac:dyDescent="0.25">
      <c r="A1584" s="3" t="s">
        <v>2112</v>
      </c>
      <c r="B1584" s="226">
        <v>1.875</v>
      </c>
    </row>
    <row r="1585" spans="1:2" x14ac:dyDescent="0.25">
      <c r="A1585" s="3" t="s">
        <v>2113</v>
      </c>
      <c r="B1585" s="226">
        <v>1.25</v>
      </c>
    </row>
    <row r="1586" spans="1:2" x14ac:dyDescent="0.25">
      <c r="A1586" s="3" t="s">
        <v>2114</v>
      </c>
      <c r="B1586" s="226">
        <v>1.875</v>
      </c>
    </row>
    <row r="1587" spans="1:2" x14ac:dyDescent="0.25">
      <c r="A1587" s="3" t="s">
        <v>2115</v>
      </c>
      <c r="B1587" s="226">
        <v>1.875</v>
      </c>
    </row>
    <row r="1588" spans="1:2" x14ac:dyDescent="0.25">
      <c r="A1588" s="3" t="s">
        <v>2116</v>
      </c>
      <c r="B1588" s="226">
        <v>1.875</v>
      </c>
    </row>
    <row r="1589" spans="1:2" x14ac:dyDescent="0.25">
      <c r="A1589" s="3" t="s">
        <v>2117</v>
      </c>
      <c r="B1589" s="226">
        <v>12.5</v>
      </c>
    </row>
    <row r="1590" spans="1:2" x14ac:dyDescent="0.25">
      <c r="A1590" s="3" t="s">
        <v>2118</v>
      </c>
      <c r="B1590" s="226">
        <v>1.875</v>
      </c>
    </row>
    <row r="1591" spans="1:2" x14ac:dyDescent="0.25">
      <c r="A1591" s="3" t="s">
        <v>2143</v>
      </c>
      <c r="B1591" s="226">
        <v>2.5</v>
      </c>
    </row>
    <row r="1592" spans="1:2" x14ac:dyDescent="0.25">
      <c r="A1592" s="3" t="s">
        <v>2144</v>
      </c>
      <c r="B1592" s="226">
        <v>1.875</v>
      </c>
    </row>
    <row r="1593" spans="1:2" x14ac:dyDescent="0.25">
      <c r="A1593" s="3" t="s">
        <v>2145</v>
      </c>
      <c r="B1593" s="226">
        <v>1.875</v>
      </c>
    </row>
    <row r="1594" spans="1:2" x14ac:dyDescent="0.25">
      <c r="A1594" s="3" t="s">
        <v>2146</v>
      </c>
      <c r="B1594" s="226">
        <v>1.875</v>
      </c>
    </row>
    <row r="1595" spans="1:2" x14ac:dyDescent="0.25">
      <c r="A1595" s="3" t="s">
        <v>2147</v>
      </c>
      <c r="B1595" s="226">
        <v>1.875</v>
      </c>
    </row>
    <row r="1596" spans="1:2" x14ac:dyDescent="0.25">
      <c r="A1596" s="3" t="s">
        <v>2148</v>
      </c>
      <c r="B1596" s="226">
        <v>1.875</v>
      </c>
    </row>
    <row r="1597" spans="1:2" x14ac:dyDescent="0.25">
      <c r="A1597" s="3" t="s">
        <v>2149</v>
      </c>
      <c r="B1597" s="226">
        <v>2.5</v>
      </c>
    </row>
    <row r="1598" spans="1:2" x14ac:dyDescent="0.25">
      <c r="A1598" s="3" t="s">
        <v>2150</v>
      </c>
      <c r="B1598" s="226">
        <v>2.5</v>
      </c>
    </row>
    <row r="1599" spans="1:2" x14ac:dyDescent="0.25">
      <c r="A1599" s="3" t="s">
        <v>2151</v>
      </c>
      <c r="B1599" s="226">
        <v>1.875</v>
      </c>
    </row>
    <row r="1600" spans="1:2" x14ac:dyDescent="0.25">
      <c r="A1600" s="3" t="s">
        <v>2152</v>
      </c>
      <c r="B1600" s="226">
        <v>1.875</v>
      </c>
    </row>
    <row r="1601" spans="1:2" x14ac:dyDescent="0.25">
      <c r="A1601" s="3" t="s">
        <v>2153</v>
      </c>
      <c r="B1601" s="226">
        <v>1.875</v>
      </c>
    </row>
    <row r="1602" spans="1:2" x14ac:dyDescent="0.25">
      <c r="A1602" s="3" t="s">
        <v>2154</v>
      </c>
      <c r="B1602" s="226">
        <v>2.5</v>
      </c>
    </row>
    <row r="1603" spans="1:2" x14ac:dyDescent="0.25">
      <c r="A1603" s="3" t="s">
        <v>2155</v>
      </c>
      <c r="B1603" s="226">
        <v>2.5</v>
      </c>
    </row>
    <row r="1604" spans="1:2" x14ac:dyDescent="0.25">
      <c r="A1604" s="3" t="s">
        <v>2156</v>
      </c>
      <c r="B1604" s="226">
        <v>2.5</v>
      </c>
    </row>
    <row r="1605" spans="1:2" x14ac:dyDescent="0.25">
      <c r="A1605" s="3" t="s">
        <v>2158</v>
      </c>
      <c r="B1605" s="226">
        <v>2.5</v>
      </c>
    </row>
    <row r="1606" spans="1:2" x14ac:dyDescent="0.25">
      <c r="A1606" s="3" t="s">
        <v>2160</v>
      </c>
      <c r="B1606" s="226">
        <v>2.5</v>
      </c>
    </row>
    <row r="1607" spans="1:2" x14ac:dyDescent="0.25">
      <c r="A1607" s="3" t="s">
        <v>2161</v>
      </c>
      <c r="B1607" s="226">
        <v>1.875</v>
      </c>
    </row>
    <row r="1608" spans="1:2" x14ac:dyDescent="0.25">
      <c r="A1608" s="3" t="s">
        <v>2162</v>
      </c>
      <c r="B1608" s="226">
        <v>1.875</v>
      </c>
    </row>
    <row r="1609" spans="1:2" x14ac:dyDescent="0.25">
      <c r="A1609" s="3" t="s">
        <v>2163</v>
      </c>
      <c r="B1609" s="226">
        <v>3.125</v>
      </c>
    </row>
    <row r="1610" spans="1:2" x14ac:dyDescent="0.25">
      <c r="A1610" s="3" t="s">
        <v>2164</v>
      </c>
      <c r="B1610" s="226">
        <v>1.875</v>
      </c>
    </row>
    <row r="1611" spans="1:2" x14ac:dyDescent="0.25">
      <c r="A1611" s="3" t="s">
        <v>2165</v>
      </c>
      <c r="B1611" s="226">
        <v>3.125</v>
      </c>
    </row>
    <row r="1612" spans="1:2" x14ac:dyDescent="0.25">
      <c r="A1612" s="3" t="s">
        <v>2166</v>
      </c>
      <c r="B1612" s="226">
        <v>1.875</v>
      </c>
    </row>
    <row r="1613" spans="1:2" x14ac:dyDescent="0.25">
      <c r="A1613" s="3" t="s">
        <v>2167</v>
      </c>
      <c r="B1613" s="226">
        <v>1.875</v>
      </c>
    </row>
    <row r="1614" spans="1:2" x14ac:dyDescent="0.25">
      <c r="A1614" s="3" t="s">
        <v>2168</v>
      </c>
      <c r="B1614" s="226">
        <v>1.875</v>
      </c>
    </row>
    <row r="1615" spans="1:2" x14ac:dyDescent="0.25">
      <c r="A1615" s="3" t="s">
        <v>2169</v>
      </c>
      <c r="B1615" s="226">
        <v>8.125</v>
      </c>
    </row>
    <row r="1616" spans="1:2" x14ac:dyDescent="0.25">
      <c r="A1616" s="3" t="s">
        <v>2170</v>
      </c>
      <c r="B1616" s="226">
        <v>1.875</v>
      </c>
    </row>
    <row r="1617" spans="1:2" x14ac:dyDescent="0.25">
      <c r="A1617" s="3" t="s">
        <v>2171</v>
      </c>
      <c r="B1617" s="226">
        <v>1.875</v>
      </c>
    </row>
    <row r="1618" spans="1:2" x14ac:dyDescent="0.25">
      <c r="A1618" s="3" t="s">
        <v>2172</v>
      </c>
      <c r="B1618" s="226">
        <v>2.5</v>
      </c>
    </row>
    <row r="1619" spans="1:2" x14ac:dyDescent="0.25">
      <c r="A1619" s="3" t="s">
        <v>2173</v>
      </c>
      <c r="B1619" s="226">
        <v>2.5</v>
      </c>
    </row>
    <row r="1620" spans="1:2" x14ac:dyDescent="0.25">
      <c r="A1620" s="3" t="s">
        <v>2174</v>
      </c>
      <c r="B1620" s="226">
        <v>1.875</v>
      </c>
    </row>
    <row r="1621" spans="1:2" x14ac:dyDescent="0.25">
      <c r="A1621" s="3" t="s">
        <v>2175</v>
      </c>
      <c r="B1621" s="226">
        <v>1.875</v>
      </c>
    </row>
    <row r="1622" spans="1:2" x14ac:dyDescent="0.25">
      <c r="A1622" s="3" t="s">
        <v>2176</v>
      </c>
      <c r="B1622" s="226">
        <v>2.5</v>
      </c>
    </row>
    <row r="1623" spans="1:2" x14ac:dyDescent="0.25">
      <c r="A1623" s="3" t="s">
        <v>2177</v>
      </c>
      <c r="B1623" s="226">
        <v>1.875</v>
      </c>
    </row>
    <row r="1624" spans="1:2" x14ac:dyDescent="0.25">
      <c r="A1624" s="3" t="s">
        <v>2178</v>
      </c>
      <c r="B1624" s="226">
        <v>1.875</v>
      </c>
    </row>
    <row r="1625" spans="1:2" x14ac:dyDescent="0.25">
      <c r="A1625" s="3" t="s">
        <v>2179</v>
      </c>
      <c r="B1625" s="226">
        <v>1.875</v>
      </c>
    </row>
    <row r="1626" spans="1:2" x14ac:dyDescent="0.25">
      <c r="A1626" s="3" t="s">
        <v>2180</v>
      </c>
      <c r="B1626" s="226">
        <v>1.875</v>
      </c>
    </row>
    <row r="1627" spans="1:2" x14ac:dyDescent="0.25">
      <c r="A1627" s="3" t="s">
        <v>2181</v>
      </c>
      <c r="B1627" s="226">
        <v>1.875</v>
      </c>
    </row>
    <row r="1628" spans="1:2" x14ac:dyDescent="0.25">
      <c r="A1628" s="3" t="s">
        <v>2182</v>
      </c>
      <c r="B1628" s="226">
        <v>6.25</v>
      </c>
    </row>
    <row r="1629" spans="1:2" x14ac:dyDescent="0.25">
      <c r="A1629" s="3" t="s">
        <v>2183</v>
      </c>
      <c r="B1629" s="226">
        <v>1.875</v>
      </c>
    </row>
    <row r="1630" spans="1:2" x14ac:dyDescent="0.25">
      <c r="A1630" s="3" t="s">
        <v>2184</v>
      </c>
      <c r="B1630" s="226">
        <v>1.875</v>
      </c>
    </row>
    <row r="1631" spans="1:2" x14ac:dyDescent="0.25">
      <c r="A1631" s="3" t="s">
        <v>2185</v>
      </c>
      <c r="B1631" s="225">
        <v>0.625</v>
      </c>
    </row>
    <row r="1632" spans="1:2" x14ac:dyDescent="0.25">
      <c r="A1632" s="3" t="s">
        <v>2186</v>
      </c>
      <c r="B1632" s="226">
        <v>1.875</v>
      </c>
    </row>
    <row r="1633" spans="1:2" x14ac:dyDescent="0.25">
      <c r="A1633" s="3" t="s">
        <v>2187</v>
      </c>
      <c r="B1633" s="226">
        <v>2.5</v>
      </c>
    </row>
    <row r="1634" spans="1:2" x14ac:dyDescent="0.25">
      <c r="A1634" s="3" t="s">
        <v>3131</v>
      </c>
      <c r="B1634" s="226">
        <v>2.5</v>
      </c>
    </row>
    <row r="1635" spans="1:2" x14ac:dyDescent="0.25">
      <c r="A1635" s="3" t="s">
        <v>3132</v>
      </c>
      <c r="B1635" s="226">
        <v>2.5</v>
      </c>
    </row>
    <row r="1636" spans="1:2" x14ac:dyDescent="0.25">
      <c r="A1636" s="3" t="s">
        <v>2189</v>
      </c>
      <c r="B1636" s="226">
        <v>1.875</v>
      </c>
    </row>
    <row r="1637" spans="1:2" x14ac:dyDescent="0.25">
      <c r="A1637" s="3" t="s">
        <v>2190</v>
      </c>
      <c r="B1637" s="226">
        <v>2.5</v>
      </c>
    </row>
    <row r="1638" spans="1:2" x14ac:dyDescent="0.25">
      <c r="A1638" s="3" t="s">
        <v>2191</v>
      </c>
      <c r="B1638" s="226">
        <v>2.5</v>
      </c>
    </row>
    <row r="1639" spans="1:2" x14ac:dyDescent="0.25">
      <c r="A1639" s="3" t="s">
        <v>3133</v>
      </c>
      <c r="B1639" s="226">
        <v>2.5</v>
      </c>
    </row>
    <row r="1640" spans="1:2" x14ac:dyDescent="0.25">
      <c r="A1640" s="3" t="s">
        <v>2193</v>
      </c>
      <c r="B1640" s="226">
        <v>1.875</v>
      </c>
    </row>
    <row r="1641" spans="1:2" x14ac:dyDescent="0.25">
      <c r="A1641" s="3" t="s">
        <v>2194</v>
      </c>
      <c r="B1641" s="226">
        <v>1.875</v>
      </c>
    </row>
    <row r="1642" spans="1:2" x14ac:dyDescent="0.25">
      <c r="A1642" s="3" t="s">
        <v>2195</v>
      </c>
      <c r="B1642" s="226">
        <v>1.875</v>
      </c>
    </row>
    <row r="1643" spans="1:2" x14ac:dyDescent="0.25">
      <c r="A1643" s="3" t="s">
        <v>2196</v>
      </c>
      <c r="B1643" s="226">
        <v>1.875</v>
      </c>
    </row>
    <row r="1644" spans="1:2" x14ac:dyDescent="0.25">
      <c r="A1644" s="3" t="s">
        <v>2197</v>
      </c>
      <c r="B1644" s="226">
        <v>1.875</v>
      </c>
    </row>
    <row r="1645" spans="1:2" x14ac:dyDescent="0.25">
      <c r="A1645" s="3" t="s">
        <v>2198</v>
      </c>
      <c r="B1645" s="226">
        <v>1.875</v>
      </c>
    </row>
    <row r="1646" spans="1:2" x14ac:dyDescent="0.25">
      <c r="A1646" s="3" t="s">
        <v>2199</v>
      </c>
      <c r="B1646" s="226">
        <v>3.125</v>
      </c>
    </row>
    <row r="1647" spans="1:2" x14ac:dyDescent="0.25">
      <c r="A1647" s="3" t="s">
        <v>2200</v>
      </c>
      <c r="B1647" s="226">
        <v>3.125</v>
      </c>
    </row>
    <row r="1648" spans="1:2" x14ac:dyDescent="0.25">
      <c r="A1648" s="3" t="s">
        <v>2201</v>
      </c>
      <c r="B1648" s="226">
        <v>1.875</v>
      </c>
    </row>
    <row r="1649" spans="1:2" x14ac:dyDescent="0.25">
      <c r="A1649" s="3" t="s">
        <v>2202</v>
      </c>
      <c r="B1649" s="225">
        <v>0.625</v>
      </c>
    </row>
    <row r="1650" spans="1:2" x14ac:dyDescent="0.25">
      <c r="A1650" s="3" t="s">
        <v>2203</v>
      </c>
      <c r="B1650" s="226">
        <v>1.875</v>
      </c>
    </row>
    <row r="1651" spans="1:2" x14ac:dyDescent="0.25">
      <c r="A1651" s="3" t="s">
        <v>2204</v>
      </c>
      <c r="B1651" s="226">
        <v>1.875</v>
      </c>
    </row>
    <row r="1652" spans="1:2" x14ac:dyDescent="0.25">
      <c r="A1652" s="3" t="s">
        <v>2205</v>
      </c>
      <c r="B1652" s="226">
        <v>1.875</v>
      </c>
    </row>
    <row r="1653" spans="1:2" x14ac:dyDescent="0.25">
      <c r="A1653" s="3" t="s">
        <v>2206</v>
      </c>
      <c r="B1653" s="226">
        <v>1.875</v>
      </c>
    </row>
    <row r="1654" spans="1:2" x14ac:dyDescent="0.25">
      <c r="A1654" s="3" t="s">
        <v>2207</v>
      </c>
      <c r="B1654" s="226">
        <v>1.875</v>
      </c>
    </row>
    <row r="1655" spans="1:2" x14ac:dyDescent="0.25">
      <c r="A1655" s="3" t="s">
        <v>2208</v>
      </c>
      <c r="B1655" s="226">
        <v>1.875</v>
      </c>
    </row>
    <row r="1656" spans="1:2" x14ac:dyDescent="0.25">
      <c r="A1656" s="3" t="s">
        <v>2209</v>
      </c>
      <c r="B1656" s="226">
        <v>1.875</v>
      </c>
    </row>
    <row r="1657" spans="1:2" x14ac:dyDescent="0.25">
      <c r="A1657" s="3" t="s">
        <v>2210</v>
      </c>
      <c r="B1657" s="226">
        <v>1.875</v>
      </c>
    </row>
    <row r="1658" spans="1:2" x14ac:dyDescent="0.25">
      <c r="A1658" s="3" t="s">
        <v>2211</v>
      </c>
      <c r="B1658" s="226">
        <v>3.125</v>
      </c>
    </row>
    <row r="1659" spans="1:2" x14ac:dyDescent="0.25">
      <c r="A1659" s="3" t="s">
        <v>2212</v>
      </c>
      <c r="B1659" s="226">
        <v>1.875</v>
      </c>
    </row>
    <row r="1660" spans="1:2" x14ac:dyDescent="0.25">
      <c r="A1660" s="3" t="s">
        <v>2213</v>
      </c>
      <c r="B1660" s="226">
        <v>2.5</v>
      </c>
    </row>
    <row r="1661" spans="1:2" x14ac:dyDescent="0.25">
      <c r="A1661" s="3" t="s">
        <v>2214</v>
      </c>
      <c r="B1661" s="226">
        <v>3.125</v>
      </c>
    </row>
    <row r="1662" spans="1:2" x14ac:dyDescent="0.25">
      <c r="A1662" s="3" t="s">
        <v>2215</v>
      </c>
      <c r="B1662" s="226">
        <v>1.875</v>
      </c>
    </row>
    <row r="1663" spans="1:2" x14ac:dyDescent="0.25">
      <c r="A1663" s="3" t="s">
        <v>2216</v>
      </c>
      <c r="B1663" s="226">
        <v>2.5</v>
      </c>
    </row>
    <row r="1664" spans="1:2" x14ac:dyDescent="0.25">
      <c r="A1664" s="3" t="s">
        <v>2217</v>
      </c>
      <c r="B1664" s="226">
        <v>2.5</v>
      </c>
    </row>
    <row r="1665" spans="1:2" x14ac:dyDescent="0.25">
      <c r="A1665" s="3" t="s">
        <v>2218</v>
      </c>
      <c r="B1665" s="226">
        <v>2.5</v>
      </c>
    </row>
    <row r="1666" spans="1:2" x14ac:dyDescent="0.25">
      <c r="A1666" s="3" t="s">
        <v>2219</v>
      </c>
      <c r="B1666" s="226">
        <v>1.875</v>
      </c>
    </row>
    <row r="1667" spans="1:2" x14ac:dyDescent="0.25">
      <c r="A1667" s="3" t="s">
        <v>2220</v>
      </c>
      <c r="B1667" s="226">
        <v>1.875</v>
      </c>
    </row>
    <row r="1668" spans="1:2" x14ac:dyDescent="0.25">
      <c r="A1668" s="3" t="s">
        <v>2221</v>
      </c>
      <c r="B1668" s="226">
        <v>1.875</v>
      </c>
    </row>
    <row r="1669" spans="1:2" x14ac:dyDescent="0.25">
      <c r="A1669" s="3" t="s">
        <v>2222</v>
      </c>
      <c r="B1669" s="226">
        <v>1.875</v>
      </c>
    </row>
    <row r="1670" spans="1:2" x14ac:dyDescent="0.25">
      <c r="A1670" s="3" t="s">
        <v>2223</v>
      </c>
      <c r="B1670" s="226">
        <v>1.875</v>
      </c>
    </row>
    <row r="1671" spans="1:2" x14ac:dyDescent="0.25">
      <c r="A1671" s="3" t="s">
        <v>2224</v>
      </c>
      <c r="B1671" s="226">
        <v>1.875</v>
      </c>
    </row>
    <row r="1672" spans="1:2" x14ac:dyDescent="0.25">
      <c r="A1672" s="3" t="s">
        <v>2225</v>
      </c>
      <c r="B1672" s="226">
        <v>1.875</v>
      </c>
    </row>
    <row r="1673" spans="1:2" x14ac:dyDescent="0.25">
      <c r="A1673" s="3" t="s">
        <v>2226</v>
      </c>
      <c r="B1673" s="226">
        <v>1.875</v>
      </c>
    </row>
    <row r="1674" spans="1:2" x14ac:dyDescent="0.25">
      <c r="A1674" s="3" t="s">
        <v>2227</v>
      </c>
      <c r="B1674" s="226">
        <v>1.875</v>
      </c>
    </row>
    <row r="1675" spans="1:2" x14ac:dyDescent="0.25">
      <c r="A1675" s="3" t="s">
        <v>2228</v>
      </c>
      <c r="B1675" s="226">
        <v>1.875</v>
      </c>
    </row>
    <row r="1676" spans="1:2" x14ac:dyDescent="0.25">
      <c r="A1676" s="3" t="s">
        <v>2229</v>
      </c>
      <c r="B1676" s="226">
        <v>1.875</v>
      </c>
    </row>
    <row r="1677" spans="1:2" x14ac:dyDescent="0.25">
      <c r="A1677" s="3" t="s">
        <v>2230</v>
      </c>
      <c r="B1677" s="226">
        <v>1.875</v>
      </c>
    </row>
    <row r="1678" spans="1:2" x14ac:dyDescent="0.25">
      <c r="A1678" s="3" t="s">
        <v>2231</v>
      </c>
      <c r="B1678" s="226">
        <v>1.875</v>
      </c>
    </row>
    <row r="1679" spans="1:2" x14ac:dyDescent="0.25">
      <c r="A1679" s="3" t="s">
        <v>2232</v>
      </c>
      <c r="B1679" s="226">
        <v>1.875</v>
      </c>
    </row>
    <row r="1680" spans="1:2" x14ac:dyDescent="0.25">
      <c r="A1680" s="3" t="s">
        <v>2233</v>
      </c>
      <c r="B1680" s="226">
        <v>1.875</v>
      </c>
    </row>
    <row r="1681" spans="1:2" x14ac:dyDescent="0.25">
      <c r="A1681" s="3" t="s">
        <v>2234</v>
      </c>
      <c r="B1681" s="226">
        <v>1.875</v>
      </c>
    </row>
    <row r="1682" spans="1:2" x14ac:dyDescent="0.25">
      <c r="A1682" s="3" t="s">
        <v>2235</v>
      </c>
      <c r="B1682" s="226">
        <v>1.875</v>
      </c>
    </row>
    <row r="1683" spans="1:2" x14ac:dyDescent="0.25">
      <c r="A1683" s="3" t="s">
        <v>2236</v>
      </c>
      <c r="B1683" s="226">
        <v>1.875</v>
      </c>
    </row>
    <row r="1684" spans="1:2" x14ac:dyDescent="0.25">
      <c r="A1684" s="3" t="s">
        <v>2237</v>
      </c>
      <c r="B1684" s="226">
        <v>1.875</v>
      </c>
    </row>
    <row r="1685" spans="1:2" x14ac:dyDescent="0.25">
      <c r="A1685" s="3" t="s">
        <v>2238</v>
      </c>
      <c r="B1685" s="226">
        <v>1.875</v>
      </c>
    </row>
    <row r="1686" spans="1:2" x14ac:dyDescent="0.25">
      <c r="A1686" s="3" t="s">
        <v>2239</v>
      </c>
      <c r="B1686" s="226">
        <v>1.875</v>
      </c>
    </row>
    <row r="1687" spans="1:2" x14ac:dyDescent="0.25">
      <c r="A1687" s="3" t="s">
        <v>2240</v>
      </c>
      <c r="B1687" s="226">
        <v>1.875</v>
      </c>
    </row>
    <row r="1688" spans="1:2" x14ac:dyDescent="0.25">
      <c r="A1688" s="3" t="s">
        <v>2241</v>
      </c>
      <c r="B1688" s="226">
        <v>1.875</v>
      </c>
    </row>
    <row r="1689" spans="1:2" x14ac:dyDescent="0.25">
      <c r="A1689" s="3" t="s">
        <v>2242</v>
      </c>
      <c r="B1689" s="226">
        <v>1.875</v>
      </c>
    </row>
    <row r="1690" spans="1:2" x14ac:dyDescent="0.25">
      <c r="A1690" s="3" t="s">
        <v>2243</v>
      </c>
      <c r="B1690" s="226">
        <v>1.875</v>
      </c>
    </row>
    <row r="1691" spans="1:2" x14ac:dyDescent="0.25">
      <c r="A1691" s="3" t="s">
        <v>2244</v>
      </c>
      <c r="B1691" s="226">
        <v>1.875</v>
      </c>
    </row>
    <row r="1692" spans="1:2" x14ac:dyDescent="0.25">
      <c r="A1692" s="3" t="s">
        <v>2245</v>
      </c>
      <c r="B1692" s="226">
        <v>1.875</v>
      </c>
    </row>
    <row r="1693" spans="1:2" x14ac:dyDescent="0.25">
      <c r="A1693" s="3" t="s">
        <v>2246</v>
      </c>
      <c r="B1693" s="226">
        <v>1.875</v>
      </c>
    </row>
    <row r="1694" spans="1:2" x14ac:dyDescent="0.25">
      <c r="A1694" s="3" t="s">
        <v>2247</v>
      </c>
      <c r="B1694" s="226">
        <v>1.875</v>
      </c>
    </row>
    <row r="1695" spans="1:2" x14ac:dyDescent="0.25">
      <c r="A1695" s="3" t="s">
        <v>2248</v>
      </c>
      <c r="B1695" s="226">
        <v>1.875</v>
      </c>
    </row>
    <row r="1696" spans="1:2" x14ac:dyDescent="0.25">
      <c r="A1696" s="3" t="s">
        <v>2249</v>
      </c>
      <c r="B1696" s="226">
        <v>1.875</v>
      </c>
    </row>
    <row r="1697" spans="1:2" x14ac:dyDescent="0.25">
      <c r="A1697" s="3" t="s">
        <v>2250</v>
      </c>
      <c r="B1697" s="226">
        <v>1.875</v>
      </c>
    </row>
    <row r="1698" spans="1:2" x14ac:dyDescent="0.25">
      <c r="A1698" s="3" t="s">
        <v>2251</v>
      </c>
      <c r="B1698" s="226">
        <v>1.875</v>
      </c>
    </row>
    <row r="1699" spans="1:2" x14ac:dyDescent="0.25">
      <c r="A1699" s="3" t="s">
        <v>2252</v>
      </c>
      <c r="B1699" s="226">
        <v>1.875</v>
      </c>
    </row>
    <row r="1700" spans="1:2" x14ac:dyDescent="0.25">
      <c r="A1700" s="3" t="s">
        <v>2253</v>
      </c>
      <c r="B1700" s="226">
        <v>1.875</v>
      </c>
    </row>
    <row r="1701" spans="1:2" x14ac:dyDescent="0.25">
      <c r="A1701" s="3" t="s">
        <v>2254</v>
      </c>
      <c r="B1701" s="226">
        <v>1.875</v>
      </c>
    </row>
    <row r="1702" spans="1:2" x14ac:dyDescent="0.25">
      <c r="A1702" s="3" t="s">
        <v>2255</v>
      </c>
      <c r="B1702" s="226">
        <v>1.875</v>
      </c>
    </row>
    <row r="1703" spans="1:2" x14ac:dyDescent="0.25">
      <c r="A1703" s="3" t="s">
        <v>2256</v>
      </c>
      <c r="B1703" s="226">
        <v>1.875</v>
      </c>
    </row>
    <row r="1704" spans="1:2" x14ac:dyDescent="0.25">
      <c r="A1704" s="3" t="s">
        <v>2257</v>
      </c>
      <c r="B1704" s="226">
        <v>1.875</v>
      </c>
    </row>
    <row r="1705" spans="1:2" x14ac:dyDescent="0.25">
      <c r="A1705" s="3" t="s">
        <v>2258</v>
      </c>
      <c r="B1705" s="226">
        <v>1.875</v>
      </c>
    </row>
    <row r="1706" spans="1:2" x14ac:dyDescent="0.25">
      <c r="A1706" s="3" t="s">
        <v>2259</v>
      </c>
      <c r="B1706" s="226">
        <v>2.5</v>
      </c>
    </row>
    <row r="1707" spans="1:2" x14ac:dyDescent="0.25">
      <c r="A1707" s="3" t="s">
        <v>2260</v>
      </c>
      <c r="B1707" s="226">
        <v>3.125</v>
      </c>
    </row>
    <row r="1708" spans="1:2" x14ac:dyDescent="0.25">
      <c r="A1708" s="3" t="s">
        <v>2261</v>
      </c>
      <c r="B1708" s="226">
        <v>2.5</v>
      </c>
    </row>
    <row r="1709" spans="1:2" x14ac:dyDescent="0.25">
      <c r="A1709" s="3" t="s">
        <v>2262</v>
      </c>
      <c r="B1709" s="225">
        <v>0.625</v>
      </c>
    </row>
    <row r="1710" spans="1:2" x14ac:dyDescent="0.25">
      <c r="A1710" s="3" t="s">
        <v>2263</v>
      </c>
      <c r="B1710" s="226">
        <v>1.25</v>
      </c>
    </row>
    <row r="1711" spans="1:2" x14ac:dyDescent="0.25">
      <c r="A1711" s="3" t="s">
        <v>2264</v>
      </c>
      <c r="B1711" s="226">
        <v>2.5</v>
      </c>
    </row>
    <row r="1712" spans="1:2" x14ac:dyDescent="0.25">
      <c r="A1712" s="3" t="s">
        <v>2265</v>
      </c>
      <c r="B1712" s="226">
        <v>3.75</v>
      </c>
    </row>
    <row r="1713" spans="1:2" x14ac:dyDescent="0.25">
      <c r="A1713" s="3" t="s">
        <v>2266</v>
      </c>
      <c r="B1713" s="226">
        <v>3.75</v>
      </c>
    </row>
    <row r="1714" spans="1:2" x14ac:dyDescent="0.25">
      <c r="A1714" s="3" t="s">
        <v>2267</v>
      </c>
      <c r="B1714" s="226">
        <v>1.875</v>
      </c>
    </row>
    <row r="1715" spans="1:2" x14ac:dyDescent="0.25">
      <c r="A1715" s="3" t="s">
        <v>2268</v>
      </c>
      <c r="B1715" s="226">
        <v>1.875</v>
      </c>
    </row>
    <row r="1716" spans="1:2" x14ac:dyDescent="0.25">
      <c r="A1716" s="3" t="s">
        <v>2269</v>
      </c>
      <c r="B1716" s="226">
        <v>1.875</v>
      </c>
    </row>
    <row r="1717" spans="1:2" x14ac:dyDescent="0.25">
      <c r="A1717" s="3" t="s">
        <v>3134</v>
      </c>
      <c r="B1717" s="226">
        <v>10.416666666666666</v>
      </c>
    </row>
    <row r="1718" spans="1:2" x14ac:dyDescent="0.25">
      <c r="A1718" s="3" t="s">
        <v>3135</v>
      </c>
      <c r="B1718" s="226">
        <v>3.125</v>
      </c>
    </row>
    <row r="1719" spans="1:2" x14ac:dyDescent="0.25">
      <c r="A1719" s="3" t="s">
        <v>3136</v>
      </c>
      <c r="B1719" s="226">
        <v>3.75</v>
      </c>
    </row>
    <row r="1720" spans="1:2" x14ac:dyDescent="0.25">
      <c r="A1720" s="3" t="s">
        <v>3137</v>
      </c>
      <c r="B1720" s="226">
        <v>3.125</v>
      </c>
    </row>
    <row r="1721" spans="1:2" x14ac:dyDescent="0.25">
      <c r="A1721" s="3" t="s">
        <v>3138</v>
      </c>
      <c r="B1721" s="226">
        <v>3.75</v>
      </c>
    </row>
    <row r="1722" spans="1:2" x14ac:dyDescent="0.25">
      <c r="A1722" s="3" t="s">
        <v>3139</v>
      </c>
      <c r="B1722" s="226">
        <v>3.125</v>
      </c>
    </row>
    <row r="1723" spans="1:2" x14ac:dyDescent="0.25">
      <c r="A1723" s="3" t="s">
        <v>3140</v>
      </c>
      <c r="B1723" s="226">
        <v>5.208333333333333</v>
      </c>
    </row>
    <row r="1724" spans="1:2" x14ac:dyDescent="0.25">
      <c r="A1724" s="3" t="s">
        <v>3141</v>
      </c>
      <c r="B1724" s="226">
        <v>9.5833333333333339</v>
      </c>
    </row>
    <row r="1725" spans="1:2" x14ac:dyDescent="0.25">
      <c r="A1725" s="3" t="s">
        <v>2278</v>
      </c>
      <c r="B1725" s="226">
        <v>8.3333333333333339</v>
      </c>
    </row>
    <row r="1726" spans="1:2" x14ac:dyDescent="0.25">
      <c r="A1726" s="3" t="s">
        <v>2279</v>
      </c>
      <c r="B1726" s="226">
        <v>1.875</v>
      </c>
    </row>
    <row r="1727" spans="1:2" x14ac:dyDescent="0.25">
      <c r="A1727" s="3" t="s">
        <v>2280</v>
      </c>
      <c r="B1727" s="226">
        <v>3.75</v>
      </c>
    </row>
    <row r="1728" spans="1:2" x14ac:dyDescent="0.25">
      <c r="A1728" s="3" t="s">
        <v>2281</v>
      </c>
      <c r="B1728" s="226">
        <v>2.5</v>
      </c>
    </row>
    <row r="1729" spans="1:2" x14ac:dyDescent="0.25">
      <c r="A1729" s="3" t="s">
        <v>2282</v>
      </c>
      <c r="B1729" s="226">
        <v>2.5</v>
      </c>
    </row>
    <row r="1730" spans="1:2" x14ac:dyDescent="0.25">
      <c r="A1730" s="3" t="s">
        <v>2283</v>
      </c>
      <c r="B1730" s="226">
        <v>2.5</v>
      </c>
    </row>
    <row r="1731" spans="1:2" x14ac:dyDescent="0.25">
      <c r="A1731" s="3" t="s">
        <v>2284</v>
      </c>
      <c r="B1731" s="226">
        <v>3.125</v>
      </c>
    </row>
    <row r="1732" spans="1:2" x14ac:dyDescent="0.25">
      <c r="A1732" s="3" t="s">
        <v>2285</v>
      </c>
      <c r="B1732" s="225">
        <v>0.625</v>
      </c>
    </row>
    <row r="1733" spans="1:2" x14ac:dyDescent="0.25">
      <c r="A1733" s="3" t="s">
        <v>2286</v>
      </c>
      <c r="B1733" s="225">
        <v>0.625</v>
      </c>
    </row>
    <row r="1734" spans="1:2" x14ac:dyDescent="0.25">
      <c r="A1734" s="3" t="s">
        <v>2287</v>
      </c>
      <c r="B1734" s="226">
        <v>3.125</v>
      </c>
    </row>
    <row r="1735" spans="1:2" x14ac:dyDescent="0.25">
      <c r="A1735" s="3" t="s">
        <v>2288</v>
      </c>
      <c r="B1735" s="226">
        <v>2.5</v>
      </c>
    </row>
    <row r="1736" spans="1:2" x14ac:dyDescent="0.25">
      <c r="A1736" s="3" t="s">
        <v>2289</v>
      </c>
      <c r="B1736" s="226">
        <v>1.875</v>
      </c>
    </row>
    <row r="1737" spans="1:2" x14ac:dyDescent="0.25">
      <c r="A1737" s="3" t="s">
        <v>2290</v>
      </c>
      <c r="B1737" s="226">
        <v>9.375</v>
      </c>
    </row>
    <row r="1738" spans="1:2" x14ac:dyDescent="0.25">
      <c r="A1738" s="3" t="s">
        <v>2291</v>
      </c>
      <c r="B1738" s="226">
        <v>1.875</v>
      </c>
    </row>
    <row r="1739" spans="1:2" x14ac:dyDescent="0.25">
      <c r="A1739" s="3" t="s">
        <v>2292</v>
      </c>
      <c r="B1739" s="226">
        <v>1.875</v>
      </c>
    </row>
    <row r="1740" spans="1:2" x14ac:dyDescent="0.25">
      <c r="A1740" s="3" t="s">
        <v>3351</v>
      </c>
      <c r="B1740" s="226">
        <v>1.875</v>
      </c>
    </row>
    <row r="1741" spans="1:2" x14ac:dyDescent="0.25">
      <c r="A1741" s="3" t="s">
        <v>3352</v>
      </c>
      <c r="B1741" s="226">
        <v>1.875</v>
      </c>
    </row>
    <row r="1742" spans="1:2" x14ac:dyDescent="0.25">
      <c r="A1742" s="3" t="s">
        <v>2293</v>
      </c>
      <c r="B1742" s="226">
        <v>2.5</v>
      </c>
    </row>
    <row r="1743" spans="1:2" x14ac:dyDescent="0.25">
      <c r="A1743" s="3" t="s">
        <v>2294</v>
      </c>
      <c r="B1743" s="226">
        <v>3.75</v>
      </c>
    </row>
    <row r="1744" spans="1:2" x14ac:dyDescent="0.25">
      <c r="A1744" s="3" t="s">
        <v>2295</v>
      </c>
      <c r="B1744" s="226">
        <v>3.125</v>
      </c>
    </row>
    <row r="1745" spans="1:2" x14ac:dyDescent="0.25">
      <c r="A1745" s="3" t="s">
        <v>2296</v>
      </c>
      <c r="B1745" s="226">
        <v>3.125</v>
      </c>
    </row>
    <row r="1746" spans="1:2" x14ac:dyDescent="0.25">
      <c r="A1746" s="3" t="s">
        <v>2297</v>
      </c>
      <c r="B1746" s="226">
        <v>1.875</v>
      </c>
    </row>
    <row r="1747" spans="1:2" x14ac:dyDescent="0.25">
      <c r="A1747" s="3" t="s">
        <v>2298</v>
      </c>
      <c r="B1747" s="226">
        <v>3.75</v>
      </c>
    </row>
    <row r="1748" spans="1:2" x14ac:dyDescent="0.25">
      <c r="A1748" s="3" t="s">
        <v>2299</v>
      </c>
      <c r="B1748" s="226">
        <v>1.875</v>
      </c>
    </row>
    <row r="1749" spans="1:2" x14ac:dyDescent="0.25">
      <c r="A1749" s="3" t="s">
        <v>2300</v>
      </c>
      <c r="B1749" s="226">
        <v>1.875</v>
      </c>
    </row>
    <row r="1750" spans="1:2" x14ac:dyDescent="0.25">
      <c r="A1750" s="3" t="s">
        <v>2301</v>
      </c>
      <c r="B1750" s="226">
        <v>3.75</v>
      </c>
    </row>
    <row r="1751" spans="1:2" x14ac:dyDescent="0.25">
      <c r="A1751" s="3" t="s">
        <v>2302</v>
      </c>
      <c r="B1751" s="226">
        <v>2.5</v>
      </c>
    </row>
    <row r="1752" spans="1:2" x14ac:dyDescent="0.25">
      <c r="A1752" s="3" t="s">
        <v>2303</v>
      </c>
      <c r="B1752" s="226">
        <v>1.25</v>
      </c>
    </row>
    <row r="1753" spans="1:2" x14ac:dyDescent="0.25">
      <c r="A1753" s="3" t="s">
        <v>2304</v>
      </c>
      <c r="B1753" s="226">
        <v>2.5</v>
      </c>
    </row>
    <row r="1754" spans="1:2" x14ac:dyDescent="0.25">
      <c r="A1754" s="3" t="s">
        <v>2305</v>
      </c>
      <c r="B1754" s="226">
        <v>1.25</v>
      </c>
    </row>
    <row r="1755" spans="1:2" x14ac:dyDescent="0.25">
      <c r="A1755" s="3" t="s">
        <v>2306</v>
      </c>
      <c r="B1755" s="226">
        <v>2.5</v>
      </c>
    </row>
    <row r="1756" spans="1:2" x14ac:dyDescent="0.25">
      <c r="A1756" s="3" t="s">
        <v>2307</v>
      </c>
      <c r="B1756" s="226">
        <v>1.875</v>
      </c>
    </row>
    <row r="1757" spans="1:2" x14ac:dyDescent="0.25">
      <c r="A1757" s="3" t="s">
        <v>2308</v>
      </c>
      <c r="B1757" s="226">
        <v>1.25</v>
      </c>
    </row>
    <row r="1758" spans="1:2" x14ac:dyDescent="0.25">
      <c r="A1758" s="3" t="s">
        <v>2309</v>
      </c>
      <c r="B1758" s="226">
        <v>1.875</v>
      </c>
    </row>
    <row r="1759" spans="1:2" x14ac:dyDescent="0.25">
      <c r="A1759" s="3" t="s">
        <v>2310</v>
      </c>
      <c r="B1759" s="226">
        <v>3.75</v>
      </c>
    </row>
    <row r="1760" spans="1:2" x14ac:dyDescent="0.25">
      <c r="A1760" s="3" t="s">
        <v>2311</v>
      </c>
      <c r="B1760" s="226">
        <v>3.75</v>
      </c>
    </row>
    <row r="1761" spans="1:2" x14ac:dyDescent="0.25">
      <c r="A1761" s="3" t="s">
        <v>2312</v>
      </c>
      <c r="B1761" s="226">
        <v>3.75</v>
      </c>
    </row>
    <row r="1762" spans="1:2" x14ac:dyDescent="0.25">
      <c r="A1762" s="3" t="s">
        <v>2313</v>
      </c>
      <c r="B1762" s="226">
        <v>13.125</v>
      </c>
    </row>
    <row r="1763" spans="1:2" x14ac:dyDescent="0.25">
      <c r="A1763" s="3" t="s">
        <v>2314</v>
      </c>
      <c r="B1763" s="226">
        <v>13.125</v>
      </c>
    </row>
    <row r="1764" spans="1:2" x14ac:dyDescent="0.25">
      <c r="A1764" s="3" t="s">
        <v>2315</v>
      </c>
      <c r="B1764" s="226">
        <v>10</v>
      </c>
    </row>
    <row r="1765" spans="1:2" x14ac:dyDescent="0.25">
      <c r="A1765" s="3" t="s">
        <v>2316</v>
      </c>
      <c r="B1765" s="226">
        <v>10</v>
      </c>
    </row>
    <row r="1766" spans="1:2" x14ac:dyDescent="0.25">
      <c r="A1766" s="3" t="s">
        <v>2317</v>
      </c>
      <c r="B1766" s="226">
        <v>1.875</v>
      </c>
    </row>
    <row r="1767" spans="1:2" x14ac:dyDescent="0.25">
      <c r="A1767" s="3" t="s">
        <v>2318</v>
      </c>
      <c r="B1767" s="226">
        <v>1.875</v>
      </c>
    </row>
    <row r="1768" spans="1:2" x14ac:dyDescent="0.25">
      <c r="A1768" s="3" t="s">
        <v>2319</v>
      </c>
      <c r="B1768" s="226">
        <v>1.875</v>
      </c>
    </row>
    <row r="1769" spans="1:2" x14ac:dyDescent="0.25">
      <c r="A1769" s="3" t="s">
        <v>2320</v>
      </c>
      <c r="B1769" s="226">
        <v>1.875</v>
      </c>
    </row>
    <row r="1770" spans="1:2" x14ac:dyDescent="0.25">
      <c r="A1770" s="3" t="s">
        <v>2321</v>
      </c>
      <c r="B1770" s="226">
        <v>1.875</v>
      </c>
    </row>
    <row r="1771" spans="1:2" x14ac:dyDescent="0.25">
      <c r="A1771" s="3" t="s">
        <v>2322</v>
      </c>
      <c r="B1771" s="226">
        <v>2.5</v>
      </c>
    </row>
    <row r="1772" spans="1:2" x14ac:dyDescent="0.25">
      <c r="A1772" s="3" t="s">
        <v>2323</v>
      </c>
      <c r="B1772" s="226">
        <v>1.875</v>
      </c>
    </row>
    <row r="1773" spans="1:2" x14ac:dyDescent="0.25">
      <c r="A1773" s="3" t="s">
        <v>2324</v>
      </c>
      <c r="B1773" s="226">
        <v>1.875</v>
      </c>
    </row>
    <row r="1774" spans="1:2" x14ac:dyDescent="0.25">
      <c r="A1774" s="3" t="s">
        <v>2325</v>
      </c>
      <c r="B1774" s="225">
        <v>0</v>
      </c>
    </row>
    <row r="1775" spans="1:2" x14ac:dyDescent="0.25">
      <c r="A1775" s="3" t="s">
        <v>2326</v>
      </c>
      <c r="B1775" s="225">
        <v>0</v>
      </c>
    </row>
    <row r="1776" spans="1:2" x14ac:dyDescent="0.25">
      <c r="A1776" s="3" t="s">
        <v>2327</v>
      </c>
      <c r="B1776" s="225">
        <v>0</v>
      </c>
    </row>
    <row r="1777" spans="1:2" x14ac:dyDescent="0.25">
      <c r="A1777" s="3" t="s">
        <v>2328</v>
      </c>
      <c r="B1777" s="225">
        <v>0</v>
      </c>
    </row>
    <row r="1778" spans="1:2" x14ac:dyDescent="0.25">
      <c r="A1778" s="3" t="s">
        <v>2329</v>
      </c>
      <c r="B1778" s="225">
        <v>0</v>
      </c>
    </row>
    <row r="1779" spans="1:2" x14ac:dyDescent="0.25">
      <c r="A1779" s="3" t="s">
        <v>2330</v>
      </c>
      <c r="B1779" s="225">
        <v>0</v>
      </c>
    </row>
    <row r="1780" spans="1:2" x14ac:dyDescent="0.25">
      <c r="A1780" s="3" t="s">
        <v>2331</v>
      </c>
      <c r="B1780" s="225">
        <v>0</v>
      </c>
    </row>
    <row r="1781" spans="1:2" x14ac:dyDescent="0.25">
      <c r="A1781" s="3" t="s">
        <v>2332</v>
      </c>
      <c r="B1781" s="225">
        <v>0</v>
      </c>
    </row>
    <row r="1782" spans="1:2" x14ac:dyDescent="0.25">
      <c r="A1782" s="3" t="s">
        <v>2333</v>
      </c>
      <c r="B1782" s="226">
        <v>1.875</v>
      </c>
    </row>
    <row r="1783" spans="1:2" x14ac:dyDescent="0.25">
      <c r="A1783" s="3" t="s">
        <v>2334</v>
      </c>
      <c r="B1783" s="226">
        <v>1.25</v>
      </c>
    </row>
    <row r="1784" spans="1:2" x14ac:dyDescent="0.25">
      <c r="A1784" s="3" t="s">
        <v>2335</v>
      </c>
      <c r="B1784" s="226">
        <v>1.25</v>
      </c>
    </row>
    <row r="1785" spans="1:2" x14ac:dyDescent="0.25">
      <c r="A1785" s="3" t="s">
        <v>2336</v>
      </c>
      <c r="B1785" s="226">
        <v>1.25</v>
      </c>
    </row>
    <row r="1786" spans="1:2" x14ac:dyDescent="0.25">
      <c r="A1786" s="3" t="s">
        <v>2337</v>
      </c>
      <c r="B1786" s="226">
        <v>1.25</v>
      </c>
    </row>
    <row r="1787" spans="1:2" x14ac:dyDescent="0.25">
      <c r="A1787" s="3" t="s">
        <v>2338</v>
      </c>
      <c r="B1787" s="226">
        <v>6.25</v>
      </c>
    </row>
    <row r="1788" spans="1:2" x14ac:dyDescent="0.25">
      <c r="A1788" s="3" t="s">
        <v>2341</v>
      </c>
      <c r="B1788" s="225">
        <v>0.41666666666666669</v>
      </c>
    </row>
    <row r="1789" spans="1:2" x14ac:dyDescent="0.25">
      <c r="A1789" s="3" t="s">
        <v>2342</v>
      </c>
      <c r="B1789" s="226">
        <v>6.458333333333333</v>
      </c>
    </row>
    <row r="1790" spans="1:2" x14ac:dyDescent="0.25">
      <c r="A1790" s="3" t="s">
        <v>2343</v>
      </c>
      <c r="B1790" s="225">
        <v>0.625</v>
      </c>
    </row>
    <row r="1791" spans="1:2" x14ac:dyDescent="0.25">
      <c r="A1791" s="3" t="s">
        <v>2344</v>
      </c>
      <c r="B1791" s="226">
        <v>1.875</v>
      </c>
    </row>
    <row r="1792" spans="1:2" x14ac:dyDescent="0.25">
      <c r="A1792" s="3" t="s">
        <v>2345</v>
      </c>
      <c r="B1792" s="226">
        <v>1.875</v>
      </c>
    </row>
    <row r="1793" spans="1:2" x14ac:dyDescent="0.25">
      <c r="A1793" s="3" t="s">
        <v>2346</v>
      </c>
      <c r="B1793" s="226">
        <v>3.75</v>
      </c>
    </row>
    <row r="1794" spans="1:2" x14ac:dyDescent="0.25">
      <c r="A1794" s="3" t="s">
        <v>2347</v>
      </c>
      <c r="B1794" s="226">
        <v>3.75</v>
      </c>
    </row>
    <row r="1795" spans="1:2" x14ac:dyDescent="0.25">
      <c r="A1795" s="3" t="s">
        <v>2348</v>
      </c>
      <c r="B1795" s="226">
        <v>1.875</v>
      </c>
    </row>
    <row r="1796" spans="1:2" x14ac:dyDescent="0.25">
      <c r="A1796" s="3" t="s">
        <v>2349</v>
      </c>
      <c r="B1796" s="226">
        <v>1.875</v>
      </c>
    </row>
    <row r="1797" spans="1:2" x14ac:dyDescent="0.25">
      <c r="A1797" s="3" t="s">
        <v>2350</v>
      </c>
      <c r="B1797" s="226">
        <v>1.875</v>
      </c>
    </row>
    <row r="1798" spans="1:2" x14ac:dyDescent="0.25">
      <c r="A1798" s="3" t="s">
        <v>2351</v>
      </c>
      <c r="B1798" s="226">
        <v>3.125</v>
      </c>
    </row>
    <row r="1799" spans="1:2" x14ac:dyDescent="0.25">
      <c r="A1799" s="3" t="s">
        <v>2352</v>
      </c>
      <c r="B1799" s="226">
        <v>1.25</v>
      </c>
    </row>
    <row r="1800" spans="1:2" x14ac:dyDescent="0.25">
      <c r="A1800" s="3" t="s">
        <v>2353</v>
      </c>
      <c r="B1800" s="226">
        <v>3.125</v>
      </c>
    </row>
    <row r="1801" spans="1:2" x14ac:dyDescent="0.25">
      <c r="A1801" s="3" t="s">
        <v>2354</v>
      </c>
      <c r="B1801" s="226">
        <v>1.875</v>
      </c>
    </row>
    <row r="1802" spans="1:2" x14ac:dyDescent="0.25">
      <c r="A1802" s="3" t="s">
        <v>2355</v>
      </c>
      <c r="B1802" s="226">
        <v>3.125</v>
      </c>
    </row>
    <row r="1803" spans="1:2" x14ac:dyDescent="0.25">
      <c r="A1803" s="3" t="s">
        <v>2356</v>
      </c>
      <c r="B1803" s="226">
        <v>1.875</v>
      </c>
    </row>
    <row r="1804" spans="1:2" x14ac:dyDescent="0.25">
      <c r="A1804" s="3" t="s">
        <v>2357</v>
      </c>
      <c r="B1804" s="226">
        <v>1.875</v>
      </c>
    </row>
    <row r="1805" spans="1:2" x14ac:dyDescent="0.25">
      <c r="A1805" s="3" t="s">
        <v>2358</v>
      </c>
      <c r="B1805" s="226">
        <v>1.875</v>
      </c>
    </row>
    <row r="1806" spans="1:2" x14ac:dyDescent="0.25">
      <c r="A1806" s="3" t="s">
        <v>2359</v>
      </c>
      <c r="B1806" s="226">
        <v>1.875</v>
      </c>
    </row>
    <row r="1807" spans="1:2" x14ac:dyDescent="0.25">
      <c r="A1807" s="3" t="s">
        <v>2360</v>
      </c>
      <c r="B1807" s="226">
        <v>1.875</v>
      </c>
    </row>
    <row r="1808" spans="1:2" x14ac:dyDescent="0.25">
      <c r="A1808" s="3" t="s">
        <v>2361</v>
      </c>
      <c r="B1808" s="226">
        <v>1.875</v>
      </c>
    </row>
    <row r="1809" spans="1:2" x14ac:dyDescent="0.25">
      <c r="A1809" s="3" t="s">
        <v>2362</v>
      </c>
      <c r="B1809" s="225">
        <v>0.625</v>
      </c>
    </row>
    <row r="1810" spans="1:2" x14ac:dyDescent="0.25">
      <c r="A1810" s="3" t="s">
        <v>2363</v>
      </c>
      <c r="B1810" s="226">
        <v>1.875</v>
      </c>
    </row>
    <row r="1811" spans="1:2" x14ac:dyDescent="0.25">
      <c r="A1811" s="3" t="s">
        <v>2364</v>
      </c>
      <c r="B1811" s="226">
        <v>1.875</v>
      </c>
    </row>
    <row r="1812" spans="1:2" x14ac:dyDescent="0.25">
      <c r="A1812" s="3" t="s">
        <v>2365</v>
      </c>
      <c r="B1812" s="226">
        <v>1.875</v>
      </c>
    </row>
    <row r="1813" spans="1:2" x14ac:dyDescent="0.25">
      <c r="A1813" s="3" t="s">
        <v>2366</v>
      </c>
      <c r="B1813" s="226">
        <v>1.25</v>
      </c>
    </row>
    <row r="1814" spans="1:2" x14ac:dyDescent="0.25">
      <c r="A1814" s="3" t="s">
        <v>2367</v>
      </c>
      <c r="B1814" s="226">
        <v>1.25</v>
      </c>
    </row>
    <row r="1815" spans="1:2" x14ac:dyDescent="0.25">
      <c r="A1815" s="3" t="s">
        <v>2368</v>
      </c>
      <c r="B1815" s="226">
        <v>1.25</v>
      </c>
    </row>
    <row r="1816" spans="1:2" x14ac:dyDescent="0.25">
      <c r="A1816" s="3" t="s">
        <v>2369</v>
      </c>
      <c r="B1816" s="226">
        <v>1.25</v>
      </c>
    </row>
    <row r="1817" spans="1:2" x14ac:dyDescent="0.25">
      <c r="A1817" s="3" t="s">
        <v>2370</v>
      </c>
      <c r="B1817" s="226">
        <v>1.875</v>
      </c>
    </row>
    <row r="1818" spans="1:2" x14ac:dyDescent="0.25">
      <c r="A1818" s="3" t="s">
        <v>2371</v>
      </c>
      <c r="B1818" s="226">
        <v>1.875</v>
      </c>
    </row>
    <row r="1819" spans="1:2" x14ac:dyDescent="0.25">
      <c r="A1819" s="3" t="s">
        <v>2372</v>
      </c>
      <c r="B1819" s="226">
        <v>1.25</v>
      </c>
    </row>
    <row r="1820" spans="1:2" x14ac:dyDescent="0.25">
      <c r="A1820" s="3" t="s">
        <v>2373</v>
      </c>
      <c r="B1820" s="226">
        <v>1.25</v>
      </c>
    </row>
    <row r="1821" spans="1:2" x14ac:dyDescent="0.25">
      <c r="A1821" s="3" t="s">
        <v>3142</v>
      </c>
      <c r="B1821" s="225">
        <v>0.625</v>
      </c>
    </row>
    <row r="1822" spans="1:2" x14ac:dyDescent="0.25">
      <c r="A1822" s="3" t="s">
        <v>3143</v>
      </c>
      <c r="B1822" s="225">
        <v>0.625</v>
      </c>
    </row>
    <row r="1823" spans="1:2" x14ac:dyDescent="0.25">
      <c r="A1823" s="3" t="s">
        <v>3144</v>
      </c>
      <c r="B1823" s="225">
        <v>0.625</v>
      </c>
    </row>
    <row r="1824" spans="1:2" x14ac:dyDescent="0.25">
      <c r="A1824" s="3" t="s">
        <v>3145</v>
      </c>
      <c r="B1824" s="225">
        <v>0.625</v>
      </c>
    </row>
    <row r="1825" spans="1:2" x14ac:dyDescent="0.25">
      <c r="A1825" s="3" t="s">
        <v>3146</v>
      </c>
      <c r="B1825" s="225">
        <v>0.625</v>
      </c>
    </row>
    <row r="1826" spans="1:2" x14ac:dyDescent="0.25">
      <c r="A1826" s="3" t="s">
        <v>3147</v>
      </c>
      <c r="B1826" s="225">
        <v>0.3125</v>
      </c>
    </row>
    <row r="1827" spans="1:2" x14ac:dyDescent="0.25">
      <c r="A1827" s="3" t="s">
        <v>3148</v>
      </c>
      <c r="B1827" s="225">
        <v>0.3125</v>
      </c>
    </row>
    <row r="1828" spans="1:2" x14ac:dyDescent="0.25">
      <c r="A1828" s="3" t="s">
        <v>3149</v>
      </c>
      <c r="B1828" s="225">
        <v>0.3125</v>
      </c>
    </row>
    <row r="1829" spans="1:2" x14ac:dyDescent="0.25">
      <c r="A1829" s="3" t="s">
        <v>3150</v>
      </c>
      <c r="B1829" s="225">
        <v>0.3125</v>
      </c>
    </row>
    <row r="1830" spans="1:2" x14ac:dyDescent="0.25">
      <c r="A1830" s="3" t="s">
        <v>3151</v>
      </c>
      <c r="B1830" s="225">
        <v>0.3125</v>
      </c>
    </row>
    <row r="1831" spans="1:2" x14ac:dyDescent="0.25">
      <c r="A1831" s="3" t="s">
        <v>3152</v>
      </c>
      <c r="B1831" s="225">
        <v>0.625</v>
      </c>
    </row>
    <row r="1832" spans="1:2" x14ac:dyDescent="0.25">
      <c r="A1832" s="3" t="s">
        <v>3153</v>
      </c>
      <c r="B1832" s="225">
        <v>0.625</v>
      </c>
    </row>
    <row r="1833" spans="1:2" x14ac:dyDescent="0.25">
      <c r="A1833" s="3" t="s">
        <v>3154</v>
      </c>
      <c r="B1833" s="225">
        <v>0.625</v>
      </c>
    </row>
    <row r="1834" spans="1:2" x14ac:dyDescent="0.25">
      <c r="A1834" s="3" t="s">
        <v>3155</v>
      </c>
      <c r="B1834" s="225">
        <v>0.625</v>
      </c>
    </row>
    <row r="1835" spans="1:2" x14ac:dyDescent="0.25">
      <c r="A1835" s="3" t="s">
        <v>3156</v>
      </c>
      <c r="B1835" s="225">
        <v>0.625</v>
      </c>
    </row>
    <row r="1836" spans="1:2" x14ac:dyDescent="0.25">
      <c r="A1836" s="3" t="s">
        <v>3157</v>
      </c>
      <c r="B1836" s="225">
        <v>0.3125</v>
      </c>
    </row>
    <row r="1837" spans="1:2" x14ac:dyDescent="0.25">
      <c r="A1837" s="3" t="s">
        <v>3158</v>
      </c>
      <c r="B1837" s="225">
        <v>0.3125</v>
      </c>
    </row>
    <row r="1838" spans="1:2" x14ac:dyDescent="0.25">
      <c r="A1838" s="3" t="s">
        <v>3159</v>
      </c>
      <c r="B1838" s="225">
        <v>0.3125</v>
      </c>
    </row>
    <row r="1839" spans="1:2" x14ac:dyDescent="0.25">
      <c r="A1839" s="3" t="s">
        <v>3160</v>
      </c>
      <c r="B1839" s="225">
        <v>0.3125</v>
      </c>
    </row>
    <row r="1840" spans="1:2" x14ac:dyDescent="0.25">
      <c r="A1840" s="3" t="s">
        <v>3161</v>
      </c>
      <c r="B1840" s="225">
        <v>0.3125</v>
      </c>
    </row>
    <row r="1841" spans="1:2" x14ac:dyDescent="0.25">
      <c r="A1841" s="3" t="s">
        <v>3162</v>
      </c>
      <c r="B1841" s="225">
        <v>0.625</v>
      </c>
    </row>
    <row r="1842" spans="1:2" x14ac:dyDescent="0.25">
      <c r="A1842" s="3" t="s">
        <v>3163</v>
      </c>
      <c r="B1842" s="225">
        <v>0.625</v>
      </c>
    </row>
    <row r="1843" spans="1:2" x14ac:dyDescent="0.25">
      <c r="A1843" s="3" t="s">
        <v>3164</v>
      </c>
      <c r="B1843" s="225">
        <v>0.625</v>
      </c>
    </row>
    <row r="1844" spans="1:2" x14ac:dyDescent="0.25">
      <c r="A1844" s="3" t="s">
        <v>3165</v>
      </c>
      <c r="B1844" s="225">
        <v>0.625</v>
      </c>
    </row>
    <row r="1845" spans="1:2" x14ac:dyDescent="0.25">
      <c r="A1845" s="3" t="s">
        <v>3166</v>
      </c>
      <c r="B1845" s="225">
        <v>0.625</v>
      </c>
    </row>
    <row r="1846" spans="1:2" x14ac:dyDescent="0.25">
      <c r="A1846" s="3" t="s">
        <v>2374</v>
      </c>
      <c r="B1846" s="225">
        <v>0.625</v>
      </c>
    </row>
    <row r="1847" spans="1:2" x14ac:dyDescent="0.25">
      <c r="A1847" s="3" t="s">
        <v>2375</v>
      </c>
      <c r="B1847" s="225">
        <v>0.625</v>
      </c>
    </row>
    <row r="1848" spans="1:2" x14ac:dyDescent="0.25">
      <c r="A1848" s="3" t="s">
        <v>2376</v>
      </c>
      <c r="B1848" s="225">
        <v>0.625</v>
      </c>
    </row>
    <row r="1849" spans="1:2" x14ac:dyDescent="0.25">
      <c r="A1849" s="3" t="s">
        <v>2377</v>
      </c>
      <c r="B1849" s="225">
        <v>0.625</v>
      </c>
    </row>
    <row r="1850" spans="1:2" x14ac:dyDescent="0.25">
      <c r="A1850" s="3" t="s">
        <v>2378</v>
      </c>
      <c r="B1850" s="225">
        <v>0.625</v>
      </c>
    </row>
    <row r="1851" spans="1:2" x14ac:dyDescent="0.25">
      <c r="A1851" s="3" t="s">
        <v>2379</v>
      </c>
      <c r="B1851" s="225">
        <v>0.625</v>
      </c>
    </row>
    <row r="1852" spans="1:2" x14ac:dyDescent="0.25">
      <c r="A1852" s="3" t="s">
        <v>2380</v>
      </c>
      <c r="B1852" s="225">
        <v>0.625</v>
      </c>
    </row>
    <row r="1853" spans="1:2" x14ac:dyDescent="0.25">
      <c r="A1853" s="3" t="s">
        <v>2381</v>
      </c>
      <c r="B1853" s="225">
        <v>0.625</v>
      </c>
    </row>
    <row r="1854" spans="1:2" x14ac:dyDescent="0.25">
      <c r="A1854" s="3" t="s">
        <v>2382</v>
      </c>
      <c r="B1854" s="225">
        <v>0.625</v>
      </c>
    </row>
    <row r="1855" spans="1:2" x14ac:dyDescent="0.25">
      <c r="A1855" s="3" t="s">
        <v>2383</v>
      </c>
      <c r="B1855" s="225">
        <v>0.625</v>
      </c>
    </row>
    <row r="1856" spans="1:2" x14ac:dyDescent="0.25">
      <c r="A1856" s="3" t="s">
        <v>2384</v>
      </c>
      <c r="B1856" s="225">
        <v>0.625</v>
      </c>
    </row>
    <row r="1857" spans="1:2" x14ac:dyDescent="0.25">
      <c r="A1857" s="3" t="s">
        <v>2385</v>
      </c>
      <c r="B1857" s="225">
        <v>0.625</v>
      </c>
    </row>
    <row r="1858" spans="1:2" x14ac:dyDescent="0.25">
      <c r="A1858" s="3" t="s">
        <v>2386</v>
      </c>
      <c r="B1858" s="225">
        <v>0.625</v>
      </c>
    </row>
    <row r="1859" spans="1:2" x14ac:dyDescent="0.25">
      <c r="A1859" s="3" t="s">
        <v>2387</v>
      </c>
      <c r="B1859" s="225">
        <v>0.625</v>
      </c>
    </row>
    <row r="1860" spans="1:2" x14ac:dyDescent="0.25">
      <c r="A1860" s="3" t="s">
        <v>2388</v>
      </c>
      <c r="B1860" s="225">
        <v>0.625</v>
      </c>
    </row>
    <row r="1861" spans="1:2" x14ac:dyDescent="0.25">
      <c r="A1861" s="3" t="s">
        <v>2389</v>
      </c>
      <c r="B1861" s="225">
        <v>0.625</v>
      </c>
    </row>
    <row r="1862" spans="1:2" x14ac:dyDescent="0.25">
      <c r="A1862" s="3" t="s">
        <v>2390</v>
      </c>
      <c r="B1862" s="225">
        <v>0.625</v>
      </c>
    </row>
    <row r="1863" spans="1:2" x14ac:dyDescent="0.25">
      <c r="A1863" s="3" t="s">
        <v>2391</v>
      </c>
      <c r="B1863" s="225">
        <v>0.625</v>
      </c>
    </row>
    <row r="1864" spans="1:2" x14ac:dyDescent="0.25">
      <c r="A1864" s="3" t="s">
        <v>2392</v>
      </c>
      <c r="B1864" s="225">
        <v>0.625</v>
      </c>
    </row>
    <row r="1865" spans="1:2" x14ac:dyDescent="0.25">
      <c r="A1865" s="3" t="s">
        <v>2393</v>
      </c>
      <c r="B1865" s="225">
        <v>0.625</v>
      </c>
    </row>
    <row r="1866" spans="1:2" x14ac:dyDescent="0.25">
      <c r="A1866" s="3" t="s">
        <v>2394</v>
      </c>
      <c r="B1866" s="225">
        <v>0.625</v>
      </c>
    </row>
    <row r="1867" spans="1:2" x14ac:dyDescent="0.25">
      <c r="A1867" s="3" t="s">
        <v>2395</v>
      </c>
      <c r="B1867" s="225">
        <v>0.625</v>
      </c>
    </row>
    <row r="1868" spans="1:2" x14ac:dyDescent="0.25">
      <c r="A1868" s="3" t="s">
        <v>2396</v>
      </c>
      <c r="B1868" s="225">
        <v>0.625</v>
      </c>
    </row>
    <row r="1869" spans="1:2" x14ac:dyDescent="0.25">
      <c r="A1869" s="3" t="s">
        <v>2397</v>
      </c>
      <c r="B1869" s="225">
        <v>0.625</v>
      </c>
    </row>
    <row r="1870" spans="1:2" x14ac:dyDescent="0.25">
      <c r="A1870" s="3" t="s">
        <v>2398</v>
      </c>
      <c r="B1870" s="225">
        <v>0.625</v>
      </c>
    </row>
    <row r="1871" spans="1:2" x14ac:dyDescent="0.25">
      <c r="A1871" s="3" t="s">
        <v>2399</v>
      </c>
      <c r="B1871" s="225">
        <v>0.625</v>
      </c>
    </row>
    <row r="1872" spans="1:2" x14ac:dyDescent="0.25">
      <c r="A1872" s="3" t="s">
        <v>2400</v>
      </c>
      <c r="B1872" s="225">
        <v>0.625</v>
      </c>
    </row>
    <row r="1873" spans="1:2" x14ac:dyDescent="0.25">
      <c r="A1873" s="3" t="s">
        <v>2401</v>
      </c>
      <c r="B1873" s="225">
        <v>0.625</v>
      </c>
    </row>
    <row r="1874" spans="1:2" x14ac:dyDescent="0.25">
      <c r="A1874" s="3" t="s">
        <v>2402</v>
      </c>
      <c r="B1874" s="225">
        <v>0.625</v>
      </c>
    </row>
    <row r="1875" spans="1:2" x14ac:dyDescent="0.25">
      <c r="A1875" s="3" t="s">
        <v>2403</v>
      </c>
      <c r="B1875" s="225">
        <v>0.625</v>
      </c>
    </row>
    <row r="1876" spans="1:2" x14ac:dyDescent="0.25">
      <c r="A1876" s="3" t="s">
        <v>3167</v>
      </c>
      <c r="B1876" s="225">
        <v>0.625</v>
      </c>
    </row>
    <row r="1877" spans="1:2" x14ac:dyDescent="0.25">
      <c r="A1877" s="3" t="s">
        <v>3168</v>
      </c>
      <c r="B1877" s="225">
        <v>0.625</v>
      </c>
    </row>
    <row r="1878" spans="1:2" x14ac:dyDescent="0.25">
      <c r="A1878" s="3" t="s">
        <v>3169</v>
      </c>
      <c r="B1878" s="226">
        <v>1.25</v>
      </c>
    </row>
    <row r="1879" spans="1:2" x14ac:dyDescent="0.25">
      <c r="A1879" s="3" t="s">
        <v>3170</v>
      </c>
      <c r="B1879" s="225">
        <v>0.3125</v>
      </c>
    </row>
    <row r="1880" spans="1:2" x14ac:dyDescent="0.25">
      <c r="A1880" s="3" t="s">
        <v>3171</v>
      </c>
      <c r="B1880" s="225">
        <v>0.3125</v>
      </c>
    </row>
    <row r="1881" spans="1:2" x14ac:dyDescent="0.25">
      <c r="A1881" s="3" t="s">
        <v>3172</v>
      </c>
      <c r="B1881" s="225">
        <v>0.625</v>
      </c>
    </row>
    <row r="1882" spans="1:2" x14ac:dyDescent="0.25">
      <c r="A1882" s="3" t="s">
        <v>3173</v>
      </c>
      <c r="B1882" s="225">
        <v>0.625</v>
      </c>
    </row>
    <row r="1883" spans="1:2" x14ac:dyDescent="0.25">
      <c r="A1883" s="3" t="s">
        <v>2404</v>
      </c>
      <c r="B1883" s="226">
        <v>1.25</v>
      </c>
    </row>
    <row r="1884" spans="1:2" x14ac:dyDescent="0.25">
      <c r="A1884" s="3" t="s">
        <v>2405</v>
      </c>
      <c r="B1884" s="226">
        <v>1.25</v>
      </c>
    </row>
    <row r="1885" spans="1:2" x14ac:dyDescent="0.25">
      <c r="A1885" s="3" t="s">
        <v>3174</v>
      </c>
      <c r="B1885" s="226">
        <v>1.25</v>
      </c>
    </row>
    <row r="1886" spans="1:2" x14ac:dyDescent="0.25">
      <c r="A1886" s="3" t="s">
        <v>3175</v>
      </c>
      <c r="B1886" s="225">
        <v>0.3125</v>
      </c>
    </row>
    <row r="1887" spans="1:2" x14ac:dyDescent="0.25">
      <c r="A1887" s="3" t="s">
        <v>3176</v>
      </c>
      <c r="B1887" s="225">
        <v>0.3125</v>
      </c>
    </row>
    <row r="1888" spans="1:2" x14ac:dyDescent="0.25">
      <c r="A1888" s="3" t="s">
        <v>3177</v>
      </c>
      <c r="B1888" s="225">
        <v>0.625</v>
      </c>
    </row>
    <row r="1889" spans="1:2" x14ac:dyDescent="0.25">
      <c r="A1889" s="3" t="s">
        <v>3178</v>
      </c>
      <c r="B1889" s="225">
        <v>0.625</v>
      </c>
    </row>
    <row r="1890" spans="1:2" x14ac:dyDescent="0.25">
      <c r="A1890" s="3" t="s">
        <v>2406</v>
      </c>
      <c r="B1890" s="225">
        <v>0.625</v>
      </c>
    </row>
    <row r="1891" spans="1:2" x14ac:dyDescent="0.25">
      <c r="A1891" s="3" t="s">
        <v>2407</v>
      </c>
      <c r="B1891" s="226">
        <v>1.25</v>
      </c>
    </row>
    <row r="1892" spans="1:2" x14ac:dyDescent="0.25">
      <c r="A1892" s="3" t="s">
        <v>2408</v>
      </c>
      <c r="B1892" s="225">
        <v>0.3125</v>
      </c>
    </row>
    <row r="1893" spans="1:2" x14ac:dyDescent="0.25">
      <c r="A1893" s="3" t="s">
        <v>2409</v>
      </c>
      <c r="B1893" s="225">
        <v>0.625</v>
      </c>
    </row>
    <row r="1894" spans="1:2" x14ac:dyDescent="0.25">
      <c r="A1894" s="3" t="s">
        <v>2410</v>
      </c>
      <c r="B1894" s="225">
        <v>0.625</v>
      </c>
    </row>
    <row r="1895" spans="1:2" x14ac:dyDescent="0.25">
      <c r="A1895" s="3" t="s">
        <v>2411</v>
      </c>
      <c r="B1895" s="226">
        <v>1.25</v>
      </c>
    </row>
    <row r="1896" spans="1:2" x14ac:dyDescent="0.25">
      <c r="A1896" s="3" t="s">
        <v>2412</v>
      </c>
      <c r="B1896" s="225">
        <v>0.3125</v>
      </c>
    </row>
    <row r="1897" spans="1:2" x14ac:dyDescent="0.25">
      <c r="A1897" s="3" t="s">
        <v>2413</v>
      </c>
      <c r="B1897" s="225">
        <v>0.625</v>
      </c>
    </row>
    <row r="1898" spans="1:2" x14ac:dyDescent="0.25">
      <c r="A1898" s="3" t="s">
        <v>2414</v>
      </c>
      <c r="B1898" s="226">
        <v>1.25</v>
      </c>
    </row>
    <row r="1899" spans="1:2" x14ac:dyDescent="0.25">
      <c r="A1899" s="3" t="s">
        <v>2415</v>
      </c>
      <c r="B1899" s="225">
        <v>0.3125</v>
      </c>
    </row>
    <row r="1900" spans="1:2" x14ac:dyDescent="0.25">
      <c r="A1900" s="3" t="s">
        <v>2416</v>
      </c>
      <c r="B1900" s="225">
        <v>0.625</v>
      </c>
    </row>
    <row r="1901" spans="1:2" x14ac:dyDescent="0.25">
      <c r="A1901" s="3" t="s">
        <v>2417</v>
      </c>
      <c r="B1901" s="226">
        <v>1.25</v>
      </c>
    </row>
    <row r="1902" spans="1:2" x14ac:dyDescent="0.25">
      <c r="A1902" s="3" t="s">
        <v>2418</v>
      </c>
      <c r="B1902" s="225">
        <v>0.3125</v>
      </c>
    </row>
    <row r="1903" spans="1:2" x14ac:dyDescent="0.25">
      <c r="A1903" s="3" t="s">
        <v>2419</v>
      </c>
      <c r="B1903" s="225">
        <v>0.625</v>
      </c>
    </row>
    <row r="1904" spans="1:2" x14ac:dyDescent="0.25">
      <c r="A1904" s="3" t="s">
        <v>3179</v>
      </c>
      <c r="B1904" s="225">
        <v>0.625</v>
      </c>
    </row>
    <row r="1905" spans="1:2" x14ac:dyDescent="0.25">
      <c r="A1905" s="3" t="s">
        <v>3180</v>
      </c>
      <c r="B1905" s="225">
        <v>0.3125</v>
      </c>
    </row>
    <row r="1906" spans="1:2" x14ac:dyDescent="0.25">
      <c r="A1906" s="3" t="s">
        <v>3181</v>
      </c>
      <c r="B1906" s="225">
        <v>0.625</v>
      </c>
    </row>
    <row r="1907" spans="1:2" x14ac:dyDescent="0.25">
      <c r="A1907" s="3" t="s">
        <v>3182</v>
      </c>
      <c r="B1907" s="225">
        <v>0.3125</v>
      </c>
    </row>
    <row r="1908" spans="1:2" x14ac:dyDescent="0.25">
      <c r="A1908" s="3" t="s">
        <v>3183</v>
      </c>
      <c r="B1908" s="225">
        <v>0.625</v>
      </c>
    </row>
    <row r="1909" spans="1:2" x14ac:dyDescent="0.25">
      <c r="A1909" s="3" t="s">
        <v>2420</v>
      </c>
      <c r="B1909" s="225">
        <v>0.625</v>
      </c>
    </row>
    <row r="1910" spans="1:2" x14ac:dyDescent="0.25">
      <c r="A1910" s="3" t="s">
        <v>3184</v>
      </c>
      <c r="B1910" s="225">
        <v>0.625</v>
      </c>
    </row>
    <row r="1911" spans="1:2" x14ac:dyDescent="0.25">
      <c r="A1911" s="3" t="s">
        <v>3185</v>
      </c>
      <c r="B1911" s="225">
        <v>0.3125</v>
      </c>
    </row>
    <row r="1912" spans="1:2" x14ac:dyDescent="0.25">
      <c r="A1912" s="3" t="s">
        <v>3186</v>
      </c>
      <c r="B1912" s="225">
        <v>0.625</v>
      </c>
    </row>
    <row r="1913" spans="1:2" x14ac:dyDescent="0.25">
      <c r="A1913" s="3" t="s">
        <v>3187</v>
      </c>
      <c r="B1913" s="225">
        <v>0.3125</v>
      </c>
    </row>
    <row r="1914" spans="1:2" x14ac:dyDescent="0.25">
      <c r="A1914" s="3" t="s">
        <v>3188</v>
      </c>
      <c r="B1914" s="225">
        <v>0.625</v>
      </c>
    </row>
    <row r="1915" spans="1:2" x14ac:dyDescent="0.25">
      <c r="A1915" s="3" t="s">
        <v>2421</v>
      </c>
      <c r="B1915" s="225">
        <v>0.625</v>
      </c>
    </row>
    <row r="1916" spans="1:2" x14ac:dyDescent="0.25">
      <c r="A1916" s="3" t="s">
        <v>2422</v>
      </c>
      <c r="B1916" s="225">
        <v>0.3125</v>
      </c>
    </row>
    <row r="1917" spans="1:2" x14ac:dyDescent="0.25">
      <c r="A1917" s="3" t="s">
        <v>2423</v>
      </c>
      <c r="B1917" s="225">
        <v>0.625</v>
      </c>
    </row>
    <row r="1918" spans="1:2" x14ac:dyDescent="0.25">
      <c r="A1918" s="3" t="s">
        <v>2424</v>
      </c>
      <c r="B1918" s="225">
        <v>0.3125</v>
      </c>
    </row>
    <row r="1919" spans="1:2" x14ac:dyDescent="0.25">
      <c r="A1919" s="3" t="s">
        <v>2425</v>
      </c>
      <c r="B1919" s="225">
        <v>0.625</v>
      </c>
    </row>
    <row r="1920" spans="1:2" x14ac:dyDescent="0.25">
      <c r="A1920" s="3" t="s">
        <v>2426</v>
      </c>
      <c r="B1920" s="225">
        <v>0.625</v>
      </c>
    </row>
    <row r="1921" spans="1:2" x14ac:dyDescent="0.25">
      <c r="A1921" s="3" t="s">
        <v>2427</v>
      </c>
      <c r="B1921" s="225">
        <v>0.3125</v>
      </c>
    </row>
    <row r="1922" spans="1:2" x14ac:dyDescent="0.25">
      <c r="A1922" s="3" t="s">
        <v>2428</v>
      </c>
      <c r="B1922" s="225">
        <v>0.625</v>
      </c>
    </row>
    <row r="1923" spans="1:2" x14ac:dyDescent="0.25">
      <c r="A1923" s="3" t="s">
        <v>2429</v>
      </c>
      <c r="B1923" s="225">
        <v>0.3125</v>
      </c>
    </row>
    <row r="1924" spans="1:2" x14ac:dyDescent="0.25">
      <c r="A1924" s="3" t="s">
        <v>2430</v>
      </c>
      <c r="B1924" s="225">
        <v>0.625</v>
      </c>
    </row>
    <row r="1925" spans="1:2" x14ac:dyDescent="0.25">
      <c r="A1925" s="3" t="s">
        <v>3189</v>
      </c>
      <c r="B1925" s="225">
        <v>0.625</v>
      </c>
    </row>
    <row r="1926" spans="1:2" x14ac:dyDescent="0.25">
      <c r="A1926" s="3" t="s">
        <v>3190</v>
      </c>
      <c r="B1926" s="225">
        <v>0.625</v>
      </c>
    </row>
    <row r="1927" spans="1:2" x14ac:dyDescent="0.25">
      <c r="A1927" s="3" t="s">
        <v>3191</v>
      </c>
      <c r="B1927" s="225">
        <v>0.625</v>
      </c>
    </row>
    <row r="1928" spans="1:2" x14ac:dyDescent="0.25">
      <c r="A1928" s="3" t="s">
        <v>3192</v>
      </c>
      <c r="B1928" s="225">
        <v>0.625</v>
      </c>
    </row>
    <row r="1929" spans="1:2" x14ac:dyDescent="0.25">
      <c r="A1929" s="3" t="s">
        <v>3193</v>
      </c>
      <c r="B1929" s="225">
        <v>0.625</v>
      </c>
    </row>
    <row r="1930" spans="1:2" x14ac:dyDescent="0.25">
      <c r="A1930" s="3" t="s">
        <v>3194</v>
      </c>
      <c r="B1930" s="226">
        <v>1.25</v>
      </c>
    </row>
    <row r="1931" spans="1:2" x14ac:dyDescent="0.25">
      <c r="A1931" s="3" t="s">
        <v>3195</v>
      </c>
      <c r="B1931" s="225">
        <v>0.3125</v>
      </c>
    </row>
    <row r="1932" spans="1:2" x14ac:dyDescent="0.25">
      <c r="A1932" s="3" t="s">
        <v>3196</v>
      </c>
      <c r="B1932" s="225">
        <v>0.3125</v>
      </c>
    </row>
    <row r="1933" spans="1:2" x14ac:dyDescent="0.25">
      <c r="A1933" s="3" t="s">
        <v>3197</v>
      </c>
      <c r="B1933" s="225">
        <v>0.3125</v>
      </c>
    </row>
    <row r="1934" spans="1:2" x14ac:dyDescent="0.25">
      <c r="A1934" s="3" t="s">
        <v>3198</v>
      </c>
      <c r="B1934" s="225">
        <v>0.3125</v>
      </c>
    </row>
    <row r="1935" spans="1:2" x14ac:dyDescent="0.25">
      <c r="A1935" s="3" t="s">
        <v>3199</v>
      </c>
      <c r="B1935" s="225">
        <v>0.3125</v>
      </c>
    </row>
    <row r="1936" spans="1:2" x14ac:dyDescent="0.25">
      <c r="A1936" s="3" t="s">
        <v>3200</v>
      </c>
      <c r="B1936" s="225">
        <v>0.625</v>
      </c>
    </row>
    <row r="1937" spans="1:2" x14ac:dyDescent="0.25">
      <c r="A1937" s="3" t="s">
        <v>3201</v>
      </c>
      <c r="B1937" s="225">
        <v>0.625</v>
      </c>
    </row>
    <row r="1938" spans="1:2" x14ac:dyDescent="0.25">
      <c r="A1938" s="3" t="s">
        <v>3202</v>
      </c>
      <c r="B1938" s="225">
        <v>0.625</v>
      </c>
    </row>
    <row r="1939" spans="1:2" x14ac:dyDescent="0.25">
      <c r="A1939" s="3" t="s">
        <v>3203</v>
      </c>
      <c r="B1939" s="225">
        <v>0.625</v>
      </c>
    </row>
    <row r="1940" spans="1:2" x14ac:dyDescent="0.25">
      <c r="A1940" s="3" t="s">
        <v>3204</v>
      </c>
      <c r="B1940" s="225">
        <v>0.625</v>
      </c>
    </row>
    <row r="1941" spans="1:2" x14ac:dyDescent="0.25">
      <c r="A1941" s="3" t="s">
        <v>3205</v>
      </c>
      <c r="B1941" s="226">
        <v>1.25</v>
      </c>
    </row>
    <row r="1942" spans="1:2" x14ac:dyDescent="0.25">
      <c r="A1942" s="3" t="s">
        <v>3206</v>
      </c>
      <c r="B1942" s="225">
        <v>0.3125</v>
      </c>
    </row>
    <row r="1943" spans="1:2" x14ac:dyDescent="0.25">
      <c r="A1943" s="3" t="s">
        <v>3207</v>
      </c>
      <c r="B1943" s="225">
        <v>0.3125</v>
      </c>
    </row>
    <row r="1944" spans="1:2" x14ac:dyDescent="0.25">
      <c r="A1944" s="3" t="s">
        <v>3208</v>
      </c>
      <c r="B1944" s="225">
        <v>0.3125</v>
      </c>
    </row>
    <row r="1945" spans="1:2" x14ac:dyDescent="0.25">
      <c r="A1945" s="3" t="s">
        <v>3209</v>
      </c>
      <c r="B1945" s="225">
        <v>0.3125</v>
      </c>
    </row>
    <row r="1946" spans="1:2" x14ac:dyDescent="0.25">
      <c r="A1946" s="3" t="s">
        <v>3210</v>
      </c>
      <c r="B1946" s="225">
        <v>0.3125</v>
      </c>
    </row>
    <row r="1947" spans="1:2" x14ac:dyDescent="0.25">
      <c r="A1947" s="3" t="s">
        <v>3211</v>
      </c>
      <c r="B1947" s="225">
        <v>0.625</v>
      </c>
    </row>
    <row r="1948" spans="1:2" x14ac:dyDescent="0.25">
      <c r="A1948" s="3" t="s">
        <v>3212</v>
      </c>
      <c r="B1948" s="225">
        <v>0.625</v>
      </c>
    </row>
    <row r="1949" spans="1:2" x14ac:dyDescent="0.25">
      <c r="A1949" s="3" t="s">
        <v>3213</v>
      </c>
      <c r="B1949" s="225">
        <v>0.625</v>
      </c>
    </row>
    <row r="1950" spans="1:2" x14ac:dyDescent="0.25">
      <c r="A1950" s="3" t="s">
        <v>3214</v>
      </c>
      <c r="B1950" s="225">
        <v>0.625</v>
      </c>
    </row>
    <row r="1951" spans="1:2" x14ac:dyDescent="0.25">
      <c r="A1951" s="3" t="s">
        <v>3215</v>
      </c>
      <c r="B1951" s="225">
        <v>0.625</v>
      </c>
    </row>
    <row r="1952" spans="1:2" x14ac:dyDescent="0.25">
      <c r="A1952" s="3" t="s">
        <v>2431</v>
      </c>
      <c r="B1952" s="225">
        <v>0.625</v>
      </c>
    </row>
    <row r="1953" spans="1:2" x14ac:dyDescent="0.25">
      <c r="A1953" s="3" t="s">
        <v>2432</v>
      </c>
      <c r="B1953" s="225">
        <v>0.625</v>
      </c>
    </row>
    <row r="1954" spans="1:2" x14ac:dyDescent="0.25">
      <c r="A1954" s="3" t="s">
        <v>2433</v>
      </c>
      <c r="B1954" s="225">
        <v>0.625</v>
      </c>
    </row>
    <row r="1955" spans="1:2" x14ac:dyDescent="0.25">
      <c r="A1955" s="3" t="s">
        <v>2434</v>
      </c>
      <c r="B1955" s="226">
        <v>1.25</v>
      </c>
    </row>
    <row r="1956" spans="1:2" x14ac:dyDescent="0.25">
      <c r="A1956" s="3" t="s">
        <v>2435</v>
      </c>
      <c r="B1956" s="225">
        <v>0.3125</v>
      </c>
    </row>
    <row r="1957" spans="1:2" x14ac:dyDescent="0.25">
      <c r="A1957" s="3" t="s">
        <v>2436</v>
      </c>
      <c r="B1957" s="225">
        <v>0.3125</v>
      </c>
    </row>
    <row r="1958" spans="1:2" x14ac:dyDescent="0.25">
      <c r="A1958" s="3" t="s">
        <v>2437</v>
      </c>
      <c r="B1958" s="225">
        <v>0.625</v>
      </c>
    </row>
    <row r="1959" spans="1:2" x14ac:dyDescent="0.25">
      <c r="A1959" s="3" t="s">
        <v>2438</v>
      </c>
      <c r="B1959" s="225">
        <v>0.625</v>
      </c>
    </row>
    <row r="1960" spans="1:2" x14ac:dyDescent="0.25">
      <c r="A1960" s="3" t="s">
        <v>2439</v>
      </c>
      <c r="B1960" s="225">
        <v>0.625</v>
      </c>
    </row>
    <row r="1961" spans="1:2" x14ac:dyDescent="0.25">
      <c r="A1961" s="3" t="s">
        <v>2440</v>
      </c>
      <c r="B1961" s="225">
        <v>0.625</v>
      </c>
    </row>
    <row r="1962" spans="1:2" x14ac:dyDescent="0.25">
      <c r="A1962" s="3" t="s">
        <v>2441</v>
      </c>
      <c r="B1962" s="225">
        <v>0.625</v>
      </c>
    </row>
    <row r="1963" spans="1:2" x14ac:dyDescent="0.25">
      <c r="A1963" s="3" t="s">
        <v>2442</v>
      </c>
      <c r="B1963" s="225">
        <v>0.625</v>
      </c>
    </row>
    <row r="1964" spans="1:2" x14ac:dyDescent="0.25">
      <c r="A1964" s="3" t="s">
        <v>2443</v>
      </c>
      <c r="B1964" s="225">
        <v>0.625</v>
      </c>
    </row>
    <row r="1965" spans="1:2" x14ac:dyDescent="0.25">
      <c r="A1965" s="3" t="s">
        <v>2444</v>
      </c>
      <c r="B1965" s="225">
        <v>0.625</v>
      </c>
    </row>
    <row r="1966" spans="1:2" x14ac:dyDescent="0.25">
      <c r="A1966" s="3" t="s">
        <v>2445</v>
      </c>
      <c r="B1966" s="225">
        <v>0.625</v>
      </c>
    </row>
    <row r="1967" spans="1:2" x14ac:dyDescent="0.25">
      <c r="A1967" s="3" t="s">
        <v>2446</v>
      </c>
      <c r="B1967" s="226">
        <v>1.25</v>
      </c>
    </row>
    <row r="1968" spans="1:2" x14ac:dyDescent="0.25">
      <c r="A1968" s="3" t="s">
        <v>2447</v>
      </c>
      <c r="B1968" s="225">
        <v>0.3125</v>
      </c>
    </row>
    <row r="1969" spans="1:2" x14ac:dyDescent="0.25">
      <c r="A1969" s="3" t="s">
        <v>2448</v>
      </c>
      <c r="B1969" s="225">
        <v>0.3125</v>
      </c>
    </row>
    <row r="1970" spans="1:2" x14ac:dyDescent="0.25">
      <c r="A1970" s="3" t="s">
        <v>2449</v>
      </c>
      <c r="B1970" s="225">
        <v>0.625</v>
      </c>
    </row>
    <row r="1971" spans="1:2" x14ac:dyDescent="0.25">
      <c r="A1971" s="3" t="s">
        <v>2450</v>
      </c>
      <c r="B1971" s="225">
        <v>0.625</v>
      </c>
    </row>
    <row r="1972" spans="1:2" x14ac:dyDescent="0.25">
      <c r="A1972" s="3" t="s">
        <v>2451</v>
      </c>
      <c r="B1972" s="225">
        <v>0.625</v>
      </c>
    </row>
    <row r="1973" spans="1:2" x14ac:dyDescent="0.25">
      <c r="A1973" s="3" t="s">
        <v>2452</v>
      </c>
      <c r="B1973" s="225">
        <v>0.625</v>
      </c>
    </row>
    <row r="1974" spans="1:2" x14ac:dyDescent="0.25">
      <c r="A1974" s="3" t="s">
        <v>2453</v>
      </c>
      <c r="B1974" s="225">
        <v>0.625</v>
      </c>
    </row>
    <row r="1975" spans="1:2" x14ac:dyDescent="0.25">
      <c r="A1975" s="3" t="s">
        <v>2454</v>
      </c>
      <c r="B1975" s="225">
        <v>0.625</v>
      </c>
    </row>
    <row r="1976" spans="1:2" x14ac:dyDescent="0.25">
      <c r="A1976" s="3" t="s">
        <v>2455</v>
      </c>
      <c r="B1976" s="225">
        <v>0.625</v>
      </c>
    </row>
    <row r="1977" spans="1:2" x14ac:dyDescent="0.25">
      <c r="A1977" s="3" t="s">
        <v>3216</v>
      </c>
      <c r="B1977" s="226">
        <v>1.25</v>
      </c>
    </row>
    <row r="1978" spans="1:2" x14ac:dyDescent="0.25">
      <c r="A1978" s="3" t="s">
        <v>3217</v>
      </c>
      <c r="B1978" s="225">
        <v>0.3125</v>
      </c>
    </row>
    <row r="1979" spans="1:2" x14ac:dyDescent="0.25">
      <c r="A1979" s="3" t="s">
        <v>3218</v>
      </c>
      <c r="B1979" s="225">
        <v>0.625</v>
      </c>
    </row>
    <row r="1980" spans="1:2" x14ac:dyDescent="0.25">
      <c r="A1980" s="3" t="s">
        <v>3219</v>
      </c>
      <c r="B1980" s="225">
        <v>0.625</v>
      </c>
    </row>
    <row r="1981" spans="1:2" x14ac:dyDescent="0.25">
      <c r="A1981" s="3" t="s">
        <v>3220</v>
      </c>
      <c r="B1981" s="225">
        <v>0.3125</v>
      </c>
    </row>
    <row r="1982" spans="1:2" x14ac:dyDescent="0.25">
      <c r="A1982" s="3" t="s">
        <v>3221</v>
      </c>
      <c r="B1982" s="225">
        <v>0.625</v>
      </c>
    </row>
    <row r="1983" spans="1:2" x14ac:dyDescent="0.25">
      <c r="A1983" s="3" t="s">
        <v>2456</v>
      </c>
      <c r="B1983" s="226">
        <v>1.25</v>
      </c>
    </row>
    <row r="1984" spans="1:2" x14ac:dyDescent="0.25">
      <c r="A1984" s="3" t="s">
        <v>2457</v>
      </c>
      <c r="B1984" s="225">
        <v>0.3125</v>
      </c>
    </row>
    <row r="1985" spans="1:2" x14ac:dyDescent="0.25">
      <c r="A1985" s="3" t="s">
        <v>2458</v>
      </c>
      <c r="B1985" s="225">
        <v>0.625</v>
      </c>
    </row>
    <row r="1986" spans="1:2" x14ac:dyDescent="0.25">
      <c r="A1986" s="3" t="s">
        <v>2459</v>
      </c>
      <c r="B1986" s="225">
        <v>0.625</v>
      </c>
    </row>
    <row r="1987" spans="1:2" x14ac:dyDescent="0.25">
      <c r="A1987" s="3" t="s">
        <v>2460</v>
      </c>
      <c r="B1987" s="225">
        <v>0.625</v>
      </c>
    </row>
    <row r="1988" spans="1:2" x14ac:dyDescent="0.25">
      <c r="A1988" s="3" t="s">
        <v>2461</v>
      </c>
      <c r="B1988" s="226">
        <v>1.25</v>
      </c>
    </row>
    <row r="1989" spans="1:2" x14ac:dyDescent="0.25">
      <c r="A1989" s="3" t="s">
        <v>2462</v>
      </c>
      <c r="B1989" s="225">
        <v>0.3125</v>
      </c>
    </row>
    <row r="1990" spans="1:2" x14ac:dyDescent="0.25">
      <c r="A1990" s="3" t="s">
        <v>2463</v>
      </c>
      <c r="B1990" s="225">
        <v>0.625</v>
      </c>
    </row>
    <row r="1991" spans="1:2" x14ac:dyDescent="0.25">
      <c r="A1991" s="3" t="s">
        <v>2464</v>
      </c>
      <c r="B1991" s="225">
        <v>0.625</v>
      </c>
    </row>
    <row r="1992" spans="1:2" x14ac:dyDescent="0.25">
      <c r="A1992" s="3" t="s">
        <v>2465</v>
      </c>
      <c r="B1992" s="225">
        <v>0.625</v>
      </c>
    </row>
    <row r="1993" spans="1:2" x14ac:dyDescent="0.25">
      <c r="A1993" s="3" t="s">
        <v>3222</v>
      </c>
      <c r="B1993" s="225">
        <v>0.625</v>
      </c>
    </row>
    <row r="1994" spans="1:2" x14ac:dyDescent="0.25">
      <c r="A1994" s="3" t="s">
        <v>3223</v>
      </c>
      <c r="B1994" s="225">
        <v>0.625</v>
      </c>
    </row>
    <row r="1995" spans="1:2" x14ac:dyDescent="0.25">
      <c r="A1995" s="3" t="s">
        <v>3224</v>
      </c>
      <c r="B1995" s="225">
        <v>0.625</v>
      </c>
    </row>
    <row r="1996" spans="1:2" x14ac:dyDescent="0.25">
      <c r="A1996" s="3" t="s">
        <v>3225</v>
      </c>
      <c r="B1996" s="225">
        <v>0.625</v>
      </c>
    </row>
    <row r="1997" spans="1:2" x14ac:dyDescent="0.25">
      <c r="A1997" s="3" t="s">
        <v>3226</v>
      </c>
      <c r="B1997" s="225">
        <v>0.625</v>
      </c>
    </row>
    <row r="1998" spans="1:2" x14ac:dyDescent="0.25">
      <c r="A1998" s="3" t="s">
        <v>3227</v>
      </c>
      <c r="B1998" s="225">
        <v>0.3125</v>
      </c>
    </row>
    <row r="1999" spans="1:2" x14ac:dyDescent="0.25">
      <c r="A1999" s="3" t="s">
        <v>3228</v>
      </c>
      <c r="B1999" s="225">
        <v>0.3125</v>
      </c>
    </row>
    <row r="2000" spans="1:2" x14ac:dyDescent="0.25">
      <c r="A2000" s="3" t="s">
        <v>3229</v>
      </c>
      <c r="B2000" s="225">
        <v>0.3125</v>
      </c>
    </row>
    <row r="2001" spans="1:2" x14ac:dyDescent="0.25">
      <c r="A2001" s="3" t="s">
        <v>3230</v>
      </c>
      <c r="B2001" s="225">
        <v>0.3125</v>
      </c>
    </row>
    <row r="2002" spans="1:2" x14ac:dyDescent="0.25">
      <c r="A2002" s="3" t="s">
        <v>3231</v>
      </c>
      <c r="B2002" s="225">
        <v>0.625</v>
      </c>
    </row>
    <row r="2003" spans="1:2" x14ac:dyDescent="0.25">
      <c r="A2003" s="3" t="s">
        <v>3232</v>
      </c>
      <c r="B2003" s="225">
        <v>0.625</v>
      </c>
    </row>
    <row r="2004" spans="1:2" x14ac:dyDescent="0.25">
      <c r="A2004" s="3" t="s">
        <v>3233</v>
      </c>
      <c r="B2004" s="225">
        <v>0.625</v>
      </c>
    </row>
    <row r="2005" spans="1:2" x14ac:dyDescent="0.25">
      <c r="A2005" s="3" t="s">
        <v>3234</v>
      </c>
      <c r="B2005" s="225">
        <v>0.625</v>
      </c>
    </row>
    <row r="2006" spans="1:2" x14ac:dyDescent="0.25">
      <c r="A2006" s="3" t="s">
        <v>3235</v>
      </c>
      <c r="B2006" s="225">
        <v>0.625</v>
      </c>
    </row>
    <row r="2007" spans="1:2" x14ac:dyDescent="0.25">
      <c r="A2007" s="3" t="s">
        <v>3236</v>
      </c>
      <c r="B2007" s="225">
        <v>0.3125</v>
      </c>
    </row>
    <row r="2008" spans="1:2" x14ac:dyDescent="0.25">
      <c r="A2008" s="3" t="s">
        <v>3237</v>
      </c>
      <c r="B2008" s="225">
        <v>0.3125</v>
      </c>
    </row>
    <row r="2009" spans="1:2" x14ac:dyDescent="0.25">
      <c r="A2009" s="3" t="s">
        <v>3238</v>
      </c>
      <c r="B2009" s="225">
        <v>0.3125</v>
      </c>
    </row>
    <row r="2010" spans="1:2" x14ac:dyDescent="0.25">
      <c r="A2010" s="3" t="s">
        <v>3239</v>
      </c>
      <c r="B2010" s="225">
        <v>0.3125</v>
      </c>
    </row>
    <row r="2011" spans="1:2" x14ac:dyDescent="0.25">
      <c r="A2011" s="3" t="s">
        <v>3240</v>
      </c>
      <c r="B2011" s="225">
        <v>0.3125</v>
      </c>
    </row>
    <row r="2012" spans="1:2" x14ac:dyDescent="0.25">
      <c r="A2012" s="3" t="s">
        <v>3241</v>
      </c>
      <c r="B2012" s="225">
        <v>0.625</v>
      </c>
    </row>
    <row r="2013" spans="1:2" x14ac:dyDescent="0.25">
      <c r="A2013" s="3" t="s">
        <v>3242</v>
      </c>
      <c r="B2013" s="225">
        <v>0.625</v>
      </c>
    </row>
    <row r="2014" spans="1:2" x14ac:dyDescent="0.25">
      <c r="A2014" s="3" t="s">
        <v>3243</v>
      </c>
      <c r="B2014" s="225">
        <v>0.625</v>
      </c>
    </row>
    <row r="2015" spans="1:2" x14ac:dyDescent="0.25">
      <c r="A2015" s="3" t="s">
        <v>3244</v>
      </c>
      <c r="B2015" s="225">
        <v>0.625</v>
      </c>
    </row>
    <row r="2016" spans="1:2" x14ac:dyDescent="0.25">
      <c r="A2016" s="3" t="s">
        <v>3245</v>
      </c>
      <c r="B2016" s="225">
        <v>0.625</v>
      </c>
    </row>
    <row r="2017" spans="1:2" x14ac:dyDescent="0.25">
      <c r="A2017" s="3" t="s">
        <v>2466</v>
      </c>
      <c r="B2017" s="225">
        <v>0.625</v>
      </c>
    </row>
    <row r="2018" spans="1:2" x14ac:dyDescent="0.25">
      <c r="A2018" s="3" t="s">
        <v>2467</v>
      </c>
      <c r="B2018" s="225">
        <v>0.625</v>
      </c>
    </row>
    <row r="2019" spans="1:2" x14ac:dyDescent="0.25">
      <c r="A2019" s="3" t="s">
        <v>2468</v>
      </c>
      <c r="B2019" s="225">
        <v>0.625</v>
      </c>
    </row>
    <row r="2020" spans="1:2" x14ac:dyDescent="0.25">
      <c r="A2020" s="3" t="s">
        <v>2469</v>
      </c>
      <c r="B2020" s="225">
        <v>0.3125</v>
      </c>
    </row>
    <row r="2021" spans="1:2" x14ac:dyDescent="0.25">
      <c r="A2021" s="3" t="s">
        <v>2470</v>
      </c>
      <c r="B2021" s="225">
        <v>0.3125</v>
      </c>
    </row>
    <row r="2022" spans="1:2" x14ac:dyDescent="0.25">
      <c r="A2022" s="3" t="s">
        <v>2471</v>
      </c>
      <c r="B2022" s="225">
        <v>0.625</v>
      </c>
    </row>
    <row r="2023" spans="1:2" x14ac:dyDescent="0.25">
      <c r="A2023" s="3" t="s">
        <v>2472</v>
      </c>
      <c r="B2023" s="225">
        <v>0.625</v>
      </c>
    </row>
    <row r="2024" spans="1:2" x14ac:dyDescent="0.25">
      <c r="A2024" s="3" t="s">
        <v>2473</v>
      </c>
      <c r="B2024" s="225">
        <v>0.625</v>
      </c>
    </row>
    <row r="2025" spans="1:2" x14ac:dyDescent="0.25">
      <c r="A2025" s="3" t="s">
        <v>2474</v>
      </c>
      <c r="B2025" s="225">
        <v>0.625</v>
      </c>
    </row>
    <row r="2026" spans="1:2" x14ac:dyDescent="0.25">
      <c r="A2026" s="3" t="s">
        <v>2475</v>
      </c>
      <c r="B2026" s="225">
        <v>0.625</v>
      </c>
    </row>
    <row r="2027" spans="1:2" x14ac:dyDescent="0.25">
      <c r="A2027" s="3" t="s">
        <v>2476</v>
      </c>
      <c r="B2027" s="225">
        <v>0.3125</v>
      </c>
    </row>
    <row r="2028" spans="1:2" x14ac:dyDescent="0.25">
      <c r="A2028" s="3" t="s">
        <v>2477</v>
      </c>
      <c r="B2028" s="225">
        <v>0.625</v>
      </c>
    </row>
    <row r="2029" spans="1:2" x14ac:dyDescent="0.25">
      <c r="A2029" s="3" t="s">
        <v>2478</v>
      </c>
      <c r="B2029" s="225">
        <v>0.625</v>
      </c>
    </row>
    <row r="2030" spans="1:2" x14ac:dyDescent="0.25">
      <c r="A2030" s="3" t="s">
        <v>2479</v>
      </c>
      <c r="B2030" s="225">
        <v>0.625</v>
      </c>
    </row>
    <row r="2031" spans="1:2" x14ac:dyDescent="0.25">
      <c r="A2031" s="3" t="s">
        <v>2480</v>
      </c>
      <c r="B2031" s="225">
        <v>0.625</v>
      </c>
    </row>
    <row r="2032" spans="1:2" x14ac:dyDescent="0.25">
      <c r="A2032" s="3" t="s">
        <v>2481</v>
      </c>
      <c r="B2032" s="225">
        <v>0.625</v>
      </c>
    </row>
    <row r="2033" spans="1:2" x14ac:dyDescent="0.25">
      <c r="A2033" s="3" t="s">
        <v>2482</v>
      </c>
      <c r="B2033" s="225">
        <v>0.625</v>
      </c>
    </row>
    <row r="2034" spans="1:2" x14ac:dyDescent="0.25">
      <c r="A2034" s="3" t="s">
        <v>2483</v>
      </c>
      <c r="B2034" s="225">
        <v>0.3125</v>
      </c>
    </row>
    <row r="2035" spans="1:2" x14ac:dyDescent="0.25">
      <c r="A2035" s="3" t="s">
        <v>2484</v>
      </c>
      <c r="B2035" s="225">
        <v>0.625</v>
      </c>
    </row>
    <row r="2036" spans="1:2" x14ac:dyDescent="0.25">
      <c r="A2036" s="3" t="s">
        <v>2485</v>
      </c>
      <c r="B2036" s="225">
        <v>0.625</v>
      </c>
    </row>
    <row r="2037" spans="1:2" x14ac:dyDescent="0.25">
      <c r="A2037" s="3" t="s">
        <v>2486</v>
      </c>
      <c r="B2037" s="225">
        <v>0.625</v>
      </c>
    </row>
    <row r="2038" spans="1:2" x14ac:dyDescent="0.25">
      <c r="A2038" s="3" t="s">
        <v>2487</v>
      </c>
      <c r="B2038" s="225">
        <v>0.625</v>
      </c>
    </row>
    <row r="2039" spans="1:2" x14ac:dyDescent="0.25">
      <c r="A2039" s="3" t="s">
        <v>2488</v>
      </c>
      <c r="B2039" s="225">
        <v>0.625</v>
      </c>
    </row>
    <row r="2040" spans="1:2" x14ac:dyDescent="0.25">
      <c r="A2040" s="3" t="s">
        <v>2489</v>
      </c>
      <c r="B2040" s="225">
        <v>0.625</v>
      </c>
    </row>
    <row r="2041" spans="1:2" x14ac:dyDescent="0.25">
      <c r="A2041" s="3" t="s">
        <v>2490</v>
      </c>
      <c r="B2041" s="225">
        <v>0.625</v>
      </c>
    </row>
    <row r="2042" spans="1:2" x14ac:dyDescent="0.25">
      <c r="A2042" s="3" t="s">
        <v>2491</v>
      </c>
      <c r="B2042" s="225">
        <v>0.625</v>
      </c>
    </row>
    <row r="2043" spans="1:2" x14ac:dyDescent="0.25">
      <c r="A2043" s="3" t="s">
        <v>2493</v>
      </c>
      <c r="B2043" s="226">
        <v>1.875</v>
      </c>
    </row>
    <row r="2044" spans="1:2" x14ac:dyDescent="0.25">
      <c r="A2044" s="3" t="s">
        <v>2494</v>
      </c>
      <c r="B2044" s="226">
        <v>4.84375</v>
      </c>
    </row>
    <row r="2045" spans="1:2" x14ac:dyDescent="0.25">
      <c r="A2045" s="3" t="s">
        <v>2495</v>
      </c>
      <c r="B2045" s="226">
        <v>4.84375</v>
      </c>
    </row>
    <row r="2046" spans="1:2" x14ac:dyDescent="0.25">
      <c r="A2046" s="3" t="s">
        <v>2496</v>
      </c>
      <c r="B2046" s="226">
        <v>4.84375</v>
      </c>
    </row>
    <row r="2047" spans="1:2" x14ac:dyDescent="0.25">
      <c r="A2047" s="3" t="s">
        <v>2497</v>
      </c>
      <c r="B2047" s="226">
        <v>4.84375</v>
      </c>
    </row>
    <row r="2048" spans="1:2" x14ac:dyDescent="0.25">
      <c r="A2048" s="3" t="s">
        <v>2500</v>
      </c>
      <c r="B2048" s="226">
        <v>4.84375</v>
      </c>
    </row>
    <row r="2049" spans="1:2" x14ac:dyDescent="0.25">
      <c r="A2049" s="3" t="s">
        <v>2501</v>
      </c>
      <c r="B2049" s="226">
        <v>4.84375</v>
      </c>
    </row>
    <row r="2050" spans="1:2" x14ac:dyDescent="0.25">
      <c r="A2050" s="3" t="s">
        <v>2502</v>
      </c>
      <c r="B2050" s="226">
        <v>4.84375</v>
      </c>
    </row>
    <row r="2051" spans="1:2" x14ac:dyDescent="0.25">
      <c r="A2051" s="3" t="s">
        <v>2503</v>
      </c>
      <c r="B2051" s="225">
        <v>0</v>
      </c>
    </row>
    <row r="2052" spans="1:2" x14ac:dyDescent="0.25">
      <c r="A2052" s="3" t="s">
        <v>2504</v>
      </c>
      <c r="B2052" s="226">
        <v>4.84375</v>
      </c>
    </row>
    <row r="2053" spans="1:2" x14ac:dyDescent="0.25">
      <c r="A2053" s="3" t="s">
        <v>2505</v>
      </c>
      <c r="B2053" s="226">
        <v>4.84375</v>
      </c>
    </row>
    <row r="2054" spans="1:2" x14ac:dyDescent="0.25">
      <c r="A2054" s="3" t="s">
        <v>2506</v>
      </c>
      <c r="B2054" s="226">
        <v>4.84375</v>
      </c>
    </row>
    <row r="2055" spans="1:2" x14ac:dyDescent="0.25">
      <c r="A2055" s="3" t="s">
        <v>2507</v>
      </c>
      <c r="B2055" s="226">
        <v>1.25</v>
      </c>
    </row>
    <row r="2056" spans="1:2" x14ac:dyDescent="0.25">
      <c r="A2056" s="3" t="s">
        <v>2508</v>
      </c>
      <c r="B2056" s="226">
        <v>1.875</v>
      </c>
    </row>
    <row r="2057" spans="1:2" x14ac:dyDescent="0.25">
      <c r="A2057" s="3" t="s">
        <v>2509</v>
      </c>
      <c r="B2057" s="226">
        <v>2.5</v>
      </c>
    </row>
    <row r="2058" spans="1:2" x14ac:dyDescent="0.25">
      <c r="A2058" s="3" t="s">
        <v>2510</v>
      </c>
      <c r="B2058" s="226">
        <v>1.875</v>
      </c>
    </row>
    <row r="2059" spans="1:2" x14ac:dyDescent="0.25">
      <c r="A2059" s="3" t="s">
        <v>2511</v>
      </c>
      <c r="B2059" s="226">
        <v>3.75</v>
      </c>
    </row>
    <row r="2060" spans="1:2" x14ac:dyDescent="0.25">
      <c r="A2060" s="3" t="s">
        <v>2512</v>
      </c>
      <c r="B2060" s="226">
        <v>1.875</v>
      </c>
    </row>
    <row r="2061" spans="1:2" x14ac:dyDescent="0.25">
      <c r="A2061" s="3" t="s">
        <v>2513</v>
      </c>
      <c r="B2061" s="226">
        <v>1.875</v>
      </c>
    </row>
    <row r="2062" spans="1:2" x14ac:dyDescent="0.25">
      <c r="A2062" s="3" t="s">
        <v>2514</v>
      </c>
      <c r="B2062" s="226">
        <v>3.75</v>
      </c>
    </row>
    <row r="2063" spans="1:2" x14ac:dyDescent="0.25">
      <c r="A2063" s="3" t="s">
        <v>2515</v>
      </c>
      <c r="B2063" s="226">
        <v>1.875</v>
      </c>
    </row>
    <row r="2064" spans="1:2" x14ac:dyDescent="0.25">
      <c r="A2064" s="3" t="s">
        <v>2516</v>
      </c>
      <c r="B2064" s="226">
        <v>3.75</v>
      </c>
    </row>
    <row r="2065" spans="1:2" x14ac:dyDescent="0.25">
      <c r="A2065" s="3" t="s">
        <v>2517</v>
      </c>
      <c r="B2065" s="226">
        <v>1.875</v>
      </c>
    </row>
    <row r="2066" spans="1:2" x14ac:dyDescent="0.25">
      <c r="A2066" s="3" t="s">
        <v>2518</v>
      </c>
      <c r="B2066" s="226">
        <v>1.875</v>
      </c>
    </row>
    <row r="2067" spans="1:2" x14ac:dyDescent="0.25">
      <c r="A2067" s="3" t="s">
        <v>2519</v>
      </c>
      <c r="B2067" s="226">
        <v>2.5</v>
      </c>
    </row>
    <row r="2068" spans="1:2" x14ac:dyDescent="0.25">
      <c r="A2068" s="3" t="s">
        <v>2520</v>
      </c>
      <c r="B2068" s="226">
        <v>1.875</v>
      </c>
    </row>
    <row r="2069" spans="1:2" x14ac:dyDescent="0.25">
      <c r="A2069" s="3" t="s">
        <v>2521</v>
      </c>
      <c r="B2069" s="226">
        <v>2.5</v>
      </c>
    </row>
    <row r="2070" spans="1:2" x14ac:dyDescent="0.25">
      <c r="A2070" s="3" t="s">
        <v>2522</v>
      </c>
      <c r="B2070" s="226">
        <v>1.875</v>
      </c>
    </row>
    <row r="2071" spans="1:2" x14ac:dyDescent="0.25">
      <c r="A2071" s="3" t="s">
        <v>2523</v>
      </c>
      <c r="B2071" s="226">
        <v>1.875</v>
      </c>
    </row>
    <row r="2072" spans="1:2" x14ac:dyDescent="0.25">
      <c r="A2072" s="3" t="s">
        <v>2525</v>
      </c>
      <c r="B2072" s="226">
        <v>1.875</v>
      </c>
    </row>
    <row r="2073" spans="1:2" x14ac:dyDescent="0.25">
      <c r="A2073" s="3" t="s">
        <v>2526</v>
      </c>
      <c r="B2073" s="226">
        <v>1.875</v>
      </c>
    </row>
    <row r="2074" spans="1:2" x14ac:dyDescent="0.25">
      <c r="A2074" s="3" t="s">
        <v>2527</v>
      </c>
      <c r="B2074" s="226">
        <v>3.75</v>
      </c>
    </row>
    <row r="2075" spans="1:2" x14ac:dyDescent="0.25">
      <c r="A2075" s="3" t="s">
        <v>2528</v>
      </c>
      <c r="B2075" s="226">
        <v>5</v>
      </c>
    </row>
    <row r="2076" spans="1:2" x14ac:dyDescent="0.25">
      <c r="A2076" s="3" t="s">
        <v>2529</v>
      </c>
      <c r="B2076" s="226">
        <v>5</v>
      </c>
    </row>
    <row r="2077" spans="1:2" x14ac:dyDescent="0.25">
      <c r="A2077" s="3" t="s">
        <v>2530</v>
      </c>
      <c r="B2077" s="226">
        <v>5</v>
      </c>
    </row>
    <row r="2078" spans="1:2" x14ac:dyDescent="0.25">
      <c r="A2078" s="3" t="s">
        <v>2531</v>
      </c>
      <c r="B2078" s="226">
        <v>5</v>
      </c>
    </row>
    <row r="2079" spans="1:2" x14ac:dyDescent="0.25">
      <c r="A2079" s="3" t="s">
        <v>2532</v>
      </c>
      <c r="B2079" s="226">
        <v>10</v>
      </c>
    </row>
    <row r="2080" spans="1:2" x14ac:dyDescent="0.25">
      <c r="A2080" s="3" t="s">
        <v>3246</v>
      </c>
      <c r="B2080" s="226">
        <v>20</v>
      </c>
    </row>
    <row r="2081" spans="1:2" x14ac:dyDescent="0.25">
      <c r="A2081" s="3" t="s">
        <v>2533</v>
      </c>
      <c r="B2081" s="225">
        <v>0</v>
      </c>
    </row>
    <row r="2082" spans="1:2" x14ac:dyDescent="0.25">
      <c r="A2082" s="3" t="s">
        <v>2534</v>
      </c>
      <c r="B2082" s="225">
        <v>0</v>
      </c>
    </row>
    <row r="2083" spans="1:2" x14ac:dyDescent="0.25">
      <c r="A2083" s="3" t="s">
        <v>2535</v>
      </c>
      <c r="B2083" s="225">
        <v>0</v>
      </c>
    </row>
    <row r="2084" spans="1:2" x14ac:dyDescent="0.25">
      <c r="A2084" s="3" t="s">
        <v>2536</v>
      </c>
      <c r="B2084" s="225">
        <v>0</v>
      </c>
    </row>
    <row r="2085" spans="1:2" x14ac:dyDescent="0.25">
      <c r="A2085" s="3" t="s">
        <v>2537</v>
      </c>
      <c r="B2085" s="225">
        <v>0</v>
      </c>
    </row>
    <row r="2086" spans="1:2" x14ac:dyDescent="0.25">
      <c r="A2086" s="3" t="s">
        <v>2538</v>
      </c>
      <c r="B2086" s="225">
        <v>0</v>
      </c>
    </row>
    <row r="2087" spans="1:2" x14ac:dyDescent="0.25">
      <c r="A2087" s="3" t="s">
        <v>2539</v>
      </c>
      <c r="B2087" s="225">
        <v>0</v>
      </c>
    </row>
    <row r="2088" spans="1:2" x14ac:dyDescent="0.25">
      <c r="A2088" s="3" t="s">
        <v>2540</v>
      </c>
      <c r="B2088" s="226">
        <v>3.1875</v>
      </c>
    </row>
    <row r="2089" spans="1:2" x14ac:dyDescent="0.25">
      <c r="A2089" s="3" t="s">
        <v>2541</v>
      </c>
      <c r="B2089" s="226">
        <v>1.875</v>
      </c>
    </row>
    <row r="2090" spans="1:2" x14ac:dyDescent="0.25">
      <c r="A2090" s="3" t="s">
        <v>2542</v>
      </c>
      <c r="B2090" s="226">
        <v>1.875</v>
      </c>
    </row>
    <row r="2091" spans="1:2" x14ac:dyDescent="0.25">
      <c r="A2091" s="3" t="s">
        <v>2543</v>
      </c>
      <c r="B2091" s="226">
        <v>1.8333333333333333</v>
      </c>
    </row>
    <row r="2092" spans="1:2" x14ac:dyDescent="0.25">
      <c r="A2092" s="3" t="s">
        <v>2547</v>
      </c>
      <c r="B2092" s="226">
        <v>1.875</v>
      </c>
    </row>
    <row r="2093" spans="1:2" x14ac:dyDescent="0.25">
      <c r="A2093" s="3" t="s">
        <v>2548</v>
      </c>
      <c r="B2093" s="226">
        <v>1.875</v>
      </c>
    </row>
    <row r="2094" spans="1:2" x14ac:dyDescent="0.25">
      <c r="A2094" s="3" t="s">
        <v>2549</v>
      </c>
      <c r="B2094" s="226">
        <v>1.875</v>
      </c>
    </row>
    <row r="2095" spans="1:2" x14ac:dyDescent="0.25">
      <c r="A2095" s="3" t="s">
        <v>2550</v>
      </c>
      <c r="B2095" s="226">
        <v>1.875</v>
      </c>
    </row>
    <row r="2096" spans="1:2" x14ac:dyDescent="0.25">
      <c r="A2096" s="3" t="s">
        <v>2551</v>
      </c>
      <c r="B2096" s="226">
        <v>8.125</v>
      </c>
    </row>
    <row r="2097" spans="1:2" x14ac:dyDescent="0.25">
      <c r="A2097" s="3" t="s">
        <v>2552</v>
      </c>
      <c r="B2097" s="226">
        <v>1.875</v>
      </c>
    </row>
    <row r="2098" spans="1:2" x14ac:dyDescent="0.25">
      <c r="A2098" s="3" t="s">
        <v>2553</v>
      </c>
      <c r="B2098" s="226">
        <v>1.875</v>
      </c>
    </row>
    <row r="2099" spans="1:2" x14ac:dyDescent="0.25">
      <c r="A2099" s="3" t="s">
        <v>2554</v>
      </c>
      <c r="B2099" s="226">
        <v>2.5</v>
      </c>
    </row>
    <row r="2100" spans="1:2" x14ac:dyDescent="0.25">
      <c r="A2100" s="3" t="s">
        <v>2556</v>
      </c>
      <c r="B2100" s="226">
        <v>1.875</v>
      </c>
    </row>
    <row r="2101" spans="1:2" x14ac:dyDescent="0.25">
      <c r="A2101" s="3" t="s">
        <v>2557</v>
      </c>
      <c r="B2101" s="226">
        <v>2.5</v>
      </c>
    </row>
    <row r="2102" spans="1:2" x14ac:dyDescent="0.25">
      <c r="A2102" s="3" t="s">
        <v>2558</v>
      </c>
      <c r="B2102" s="226">
        <v>2.5</v>
      </c>
    </row>
    <row r="2103" spans="1:2" x14ac:dyDescent="0.25">
      <c r="A2103" s="3" t="s">
        <v>2559</v>
      </c>
      <c r="B2103" s="226">
        <v>2.5</v>
      </c>
    </row>
    <row r="2104" spans="1:2" x14ac:dyDescent="0.25">
      <c r="A2104" s="3" t="s">
        <v>2560</v>
      </c>
      <c r="B2104" s="226">
        <v>4.375</v>
      </c>
    </row>
    <row r="2105" spans="1:2" x14ac:dyDescent="0.25">
      <c r="A2105" s="3" t="s">
        <v>2561</v>
      </c>
      <c r="B2105" s="226">
        <v>1.875</v>
      </c>
    </row>
    <row r="2106" spans="1:2" x14ac:dyDescent="0.25">
      <c r="A2106" s="3" t="s">
        <v>2562</v>
      </c>
      <c r="B2106" s="226">
        <v>3.75</v>
      </c>
    </row>
    <row r="2107" spans="1:2" x14ac:dyDescent="0.25">
      <c r="A2107" s="3" t="s">
        <v>2563</v>
      </c>
      <c r="B2107" s="226">
        <v>2.5</v>
      </c>
    </row>
    <row r="2108" spans="1:2" x14ac:dyDescent="0.25">
      <c r="A2108" s="3" t="s">
        <v>2564</v>
      </c>
      <c r="B2108" s="226">
        <v>2.5</v>
      </c>
    </row>
    <row r="2109" spans="1:2" x14ac:dyDescent="0.25">
      <c r="A2109" s="3" t="s">
        <v>2565</v>
      </c>
      <c r="B2109" s="226">
        <v>3.125</v>
      </c>
    </row>
    <row r="2110" spans="1:2" x14ac:dyDescent="0.25">
      <c r="A2110" s="3" t="s">
        <v>2566</v>
      </c>
      <c r="B2110" s="226">
        <v>4.375</v>
      </c>
    </row>
    <row r="2111" spans="1:2" x14ac:dyDescent="0.25">
      <c r="A2111" s="3" t="s">
        <v>2567</v>
      </c>
      <c r="B2111" s="226">
        <v>2.5</v>
      </c>
    </row>
    <row r="2112" spans="1:2" x14ac:dyDescent="0.25">
      <c r="A2112" s="3" t="s">
        <v>2568</v>
      </c>
      <c r="B2112" s="226">
        <v>10</v>
      </c>
    </row>
    <row r="2113" spans="1:2" x14ac:dyDescent="0.25">
      <c r="A2113" s="3" t="s">
        <v>2569</v>
      </c>
      <c r="B2113" s="226">
        <v>10</v>
      </c>
    </row>
    <row r="2114" spans="1:2" x14ac:dyDescent="0.25">
      <c r="A2114" s="3" t="s">
        <v>2570</v>
      </c>
      <c r="B2114" s="225">
        <v>0.625</v>
      </c>
    </row>
    <row r="2115" spans="1:2" x14ac:dyDescent="0.25">
      <c r="A2115" s="3" t="s">
        <v>2571</v>
      </c>
      <c r="B2115" s="226">
        <v>1.875</v>
      </c>
    </row>
    <row r="2116" spans="1:2" x14ac:dyDescent="0.25">
      <c r="A2116" s="3" t="s">
        <v>2572</v>
      </c>
      <c r="B2116" s="226">
        <v>1.875</v>
      </c>
    </row>
    <row r="2117" spans="1:2" x14ac:dyDescent="0.25">
      <c r="A2117" s="3" t="s">
        <v>2573</v>
      </c>
      <c r="B2117" s="226">
        <v>1.875</v>
      </c>
    </row>
    <row r="2118" spans="1:2" x14ac:dyDescent="0.25">
      <c r="A2118" s="3" t="s">
        <v>2574</v>
      </c>
      <c r="B2118" s="226">
        <v>1.875</v>
      </c>
    </row>
    <row r="2119" spans="1:2" x14ac:dyDescent="0.25">
      <c r="A2119" s="3" t="s">
        <v>2575</v>
      </c>
      <c r="B2119" s="225">
        <v>4.1666666666666664E-2</v>
      </c>
    </row>
    <row r="2120" spans="1:2" x14ac:dyDescent="0.25">
      <c r="A2120" s="3" t="s">
        <v>2576</v>
      </c>
      <c r="B2120" s="226">
        <v>1.6666666666666667</v>
      </c>
    </row>
    <row r="2121" spans="1:2" x14ac:dyDescent="0.25">
      <c r="A2121" s="3" t="s">
        <v>2577</v>
      </c>
      <c r="B2121" s="226">
        <v>3.125</v>
      </c>
    </row>
    <row r="2122" spans="1:2" x14ac:dyDescent="0.25">
      <c r="A2122" s="3" t="s">
        <v>2578</v>
      </c>
      <c r="B2122" s="226">
        <v>3.75</v>
      </c>
    </row>
    <row r="2123" spans="1:2" x14ac:dyDescent="0.25">
      <c r="A2123" s="3" t="s">
        <v>2579</v>
      </c>
      <c r="B2123" s="226">
        <v>4.375</v>
      </c>
    </row>
    <row r="2124" spans="1:2" x14ac:dyDescent="0.25">
      <c r="A2124" s="3" t="s">
        <v>2580</v>
      </c>
      <c r="B2124" s="226">
        <v>1.875</v>
      </c>
    </row>
    <row r="2125" spans="1:2" x14ac:dyDescent="0.25">
      <c r="A2125" s="3" t="s">
        <v>2581</v>
      </c>
      <c r="B2125" s="226">
        <v>1.875</v>
      </c>
    </row>
    <row r="2126" spans="1:2" x14ac:dyDescent="0.25">
      <c r="A2126" s="3" t="s">
        <v>2582</v>
      </c>
      <c r="B2126" s="226">
        <v>1.875</v>
      </c>
    </row>
    <row r="2127" spans="1:2" x14ac:dyDescent="0.25">
      <c r="A2127" s="3" t="s">
        <v>2583</v>
      </c>
      <c r="B2127" s="226">
        <v>1.875</v>
      </c>
    </row>
    <row r="2128" spans="1:2" x14ac:dyDescent="0.25">
      <c r="A2128" s="3" t="s">
        <v>2584</v>
      </c>
      <c r="B2128" s="226">
        <v>3.75</v>
      </c>
    </row>
    <row r="2129" spans="1:2" x14ac:dyDescent="0.25">
      <c r="A2129" s="3" t="s">
        <v>2585</v>
      </c>
      <c r="B2129" s="226">
        <v>3.75</v>
      </c>
    </row>
    <row r="2130" spans="1:2" x14ac:dyDescent="0.25">
      <c r="A2130" s="3" t="s">
        <v>2586</v>
      </c>
      <c r="B2130" s="226">
        <v>3.75</v>
      </c>
    </row>
    <row r="2131" spans="1:2" x14ac:dyDescent="0.25">
      <c r="A2131" s="3" t="s">
        <v>2587</v>
      </c>
      <c r="B2131" s="226">
        <v>3.75</v>
      </c>
    </row>
    <row r="2132" spans="1:2" x14ac:dyDescent="0.25">
      <c r="A2132" s="3" t="s">
        <v>2588</v>
      </c>
      <c r="B2132" s="226">
        <v>3.75</v>
      </c>
    </row>
    <row r="2133" spans="1:2" x14ac:dyDescent="0.25">
      <c r="A2133" s="3" t="s">
        <v>2589</v>
      </c>
      <c r="B2133" s="225">
        <v>0</v>
      </c>
    </row>
    <row r="2134" spans="1:2" x14ac:dyDescent="0.25">
      <c r="A2134" s="3" t="s">
        <v>2590</v>
      </c>
      <c r="B2134" s="226">
        <v>1.875</v>
      </c>
    </row>
    <row r="2135" spans="1:2" x14ac:dyDescent="0.25">
      <c r="A2135" s="3" t="s">
        <v>2591</v>
      </c>
      <c r="B2135" s="226">
        <v>1.875</v>
      </c>
    </row>
    <row r="2136" spans="1:2" x14ac:dyDescent="0.25">
      <c r="A2136" s="3" t="s">
        <v>2592</v>
      </c>
      <c r="B2136" s="226">
        <v>1.875</v>
      </c>
    </row>
    <row r="2137" spans="1:2" x14ac:dyDescent="0.25">
      <c r="A2137" s="3" t="s">
        <v>2593</v>
      </c>
      <c r="B2137" s="226">
        <v>1.875</v>
      </c>
    </row>
    <row r="2138" spans="1:2" x14ac:dyDescent="0.25">
      <c r="A2138" s="3" t="s">
        <v>2594</v>
      </c>
      <c r="B2138" s="226">
        <v>1.875</v>
      </c>
    </row>
    <row r="2139" spans="1:2" x14ac:dyDescent="0.25">
      <c r="A2139" s="3" t="s">
        <v>2595</v>
      </c>
      <c r="B2139" s="226">
        <v>3.125</v>
      </c>
    </row>
    <row r="2140" spans="1:2" x14ac:dyDescent="0.25">
      <c r="A2140" s="3" t="s">
        <v>2596</v>
      </c>
      <c r="B2140" s="226">
        <v>5.375</v>
      </c>
    </row>
    <row r="2141" spans="1:2" x14ac:dyDescent="0.25">
      <c r="A2141" s="3" t="s">
        <v>2597</v>
      </c>
      <c r="B2141" s="226">
        <v>1.875</v>
      </c>
    </row>
    <row r="2142" spans="1:2" x14ac:dyDescent="0.25">
      <c r="A2142" s="3" t="s">
        <v>3301</v>
      </c>
      <c r="B2142" s="226">
        <v>2.5</v>
      </c>
    </row>
    <row r="2143" spans="1:2" x14ac:dyDescent="0.25">
      <c r="A2143" s="3" t="s">
        <v>2598</v>
      </c>
      <c r="B2143" s="226">
        <v>3.75</v>
      </c>
    </row>
    <row r="2144" spans="1:2" x14ac:dyDescent="0.25">
      <c r="A2144" s="3" t="s">
        <v>2599</v>
      </c>
      <c r="B2144" s="226">
        <v>2.5</v>
      </c>
    </row>
    <row r="2145" spans="1:2" x14ac:dyDescent="0.25">
      <c r="A2145" s="3" t="s">
        <v>3302</v>
      </c>
      <c r="B2145" s="226">
        <v>2.5</v>
      </c>
    </row>
    <row r="2146" spans="1:2" x14ac:dyDescent="0.25">
      <c r="A2146" s="3" t="s">
        <v>2600</v>
      </c>
      <c r="B2146" s="226">
        <v>4.375</v>
      </c>
    </row>
    <row r="2147" spans="1:2" x14ac:dyDescent="0.25">
      <c r="A2147" s="3" t="s">
        <v>2601</v>
      </c>
      <c r="B2147" s="226">
        <v>5</v>
      </c>
    </row>
    <row r="2148" spans="1:2" x14ac:dyDescent="0.25">
      <c r="A2148" s="3" t="s">
        <v>2602</v>
      </c>
      <c r="B2148" s="226">
        <v>2.5</v>
      </c>
    </row>
    <row r="2149" spans="1:2" x14ac:dyDescent="0.25">
      <c r="A2149" s="3" t="s">
        <v>2603</v>
      </c>
      <c r="B2149" s="226">
        <v>6.875</v>
      </c>
    </row>
    <row r="2150" spans="1:2" x14ac:dyDescent="0.25">
      <c r="A2150" s="3" t="s">
        <v>2604</v>
      </c>
      <c r="B2150" s="226">
        <v>10</v>
      </c>
    </row>
    <row r="2151" spans="1:2" x14ac:dyDescent="0.25">
      <c r="A2151" s="3" t="s">
        <v>2605</v>
      </c>
      <c r="B2151" s="226">
        <v>10</v>
      </c>
    </row>
    <row r="2152" spans="1:2" x14ac:dyDescent="0.25">
      <c r="A2152" s="3" t="s">
        <v>2606</v>
      </c>
      <c r="B2152" s="226">
        <v>1.25</v>
      </c>
    </row>
    <row r="2153" spans="1:2" x14ac:dyDescent="0.25">
      <c r="A2153" s="3" t="s">
        <v>2607</v>
      </c>
      <c r="B2153" s="226">
        <v>2.5</v>
      </c>
    </row>
    <row r="2154" spans="1:2" x14ac:dyDescent="0.25">
      <c r="A2154" s="3" t="s">
        <v>2608</v>
      </c>
      <c r="B2154" s="226">
        <v>3.75</v>
      </c>
    </row>
    <row r="2155" spans="1:2" x14ac:dyDescent="0.25">
      <c r="A2155" s="3" t="s">
        <v>2609</v>
      </c>
      <c r="B2155" s="226">
        <v>3.75</v>
      </c>
    </row>
    <row r="2156" spans="1:2" x14ac:dyDescent="0.25">
      <c r="A2156" s="3" t="s">
        <v>2610</v>
      </c>
      <c r="B2156" s="226">
        <v>3.75</v>
      </c>
    </row>
    <row r="2157" spans="1:2" x14ac:dyDescent="0.25">
      <c r="A2157" s="3" t="s">
        <v>2611</v>
      </c>
      <c r="B2157" s="226">
        <v>3.75</v>
      </c>
    </row>
    <row r="2158" spans="1:2" x14ac:dyDescent="0.25">
      <c r="A2158" s="3" t="s">
        <v>2612</v>
      </c>
      <c r="B2158" s="226">
        <v>1.875</v>
      </c>
    </row>
    <row r="2159" spans="1:2" x14ac:dyDescent="0.25">
      <c r="A2159" s="3" t="s">
        <v>2613</v>
      </c>
      <c r="B2159" s="226">
        <v>1.875</v>
      </c>
    </row>
    <row r="2160" spans="1:2" x14ac:dyDescent="0.25">
      <c r="A2160" s="3" t="s">
        <v>2614</v>
      </c>
      <c r="B2160" s="226">
        <v>1.875</v>
      </c>
    </row>
    <row r="2161" spans="1:2" x14ac:dyDescent="0.25">
      <c r="A2161" s="3" t="s">
        <v>2615</v>
      </c>
      <c r="B2161" s="226">
        <v>1.875</v>
      </c>
    </row>
    <row r="2162" spans="1:2" x14ac:dyDescent="0.25">
      <c r="A2162" s="3" t="s">
        <v>2616</v>
      </c>
      <c r="B2162" s="226">
        <v>1.875</v>
      </c>
    </row>
    <row r="2163" spans="1:2" x14ac:dyDescent="0.25">
      <c r="A2163" s="3" t="s">
        <v>2617</v>
      </c>
      <c r="B2163" s="226">
        <v>2.5</v>
      </c>
    </row>
    <row r="2164" spans="1:2" x14ac:dyDescent="0.25">
      <c r="A2164" s="3" t="s">
        <v>2618</v>
      </c>
      <c r="B2164" s="226">
        <v>1.875</v>
      </c>
    </row>
    <row r="2165" spans="1:2" x14ac:dyDescent="0.25">
      <c r="A2165" s="3" t="s">
        <v>2619</v>
      </c>
      <c r="B2165" s="226">
        <v>1.875</v>
      </c>
    </row>
    <row r="2166" spans="1:2" x14ac:dyDescent="0.25">
      <c r="A2166" s="3" t="s">
        <v>2620</v>
      </c>
      <c r="B2166" s="226">
        <v>1.875</v>
      </c>
    </row>
    <row r="2167" spans="1:2" x14ac:dyDescent="0.25">
      <c r="A2167" s="3" t="s">
        <v>2621</v>
      </c>
      <c r="B2167" s="226">
        <v>1.875</v>
      </c>
    </row>
    <row r="2168" spans="1:2" x14ac:dyDescent="0.25">
      <c r="A2168" s="3" t="s">
        <v>2622</v>
      </c>
      <c r="B2168" s="226">
        <v>1.875</v>
      </c>
    </row>
    <row r="2169" spans="1:2" x14ac:dyDescent="0.25">
      <c r="A2169" s="3" t="s">
        <v>2623</v>
      </c>
      <c r="B2169" s="226">
        <v>1.875</v>
      </c>
    </row>
    <row r="2170" spans="1:2" x14ac:dyDescent="0.25">
      <c r="A2170" s="3" t="s">
        <v>2624</v>
      </c>
      <c r="B2170" s="226">
        <v>1.875</v>
      </c>
    </row>
    <row r="2171" spans="1:2" x14ac:dyDescent="0.25">
      <c r="A2171" s="3" t="s">
        <v>2625</v>
      </c>
      <c r="B2171" s="226">
        <v>1.875</v>
      </c>
    </row>
    <row r="2172" spans="1:2" x14ac:dyDescent="0.25">
      <c r="A2172" s="3" t="s">
        <v>2626</v>
      </c>
      <c r="B2172" s="226">
        <v>1.875</v>
      </c>
    </row>
    <row r="2173" spans="1:2" x14ac:dyDescent="0.25">
      <c r="A2173" s="3" t="s">
        <v>2627</v>
      </c>
      <c r="B2173" s="226">
        <v>1.875</v>
      </c>
    </row>
    <row r="2174" spans="1:2" x14ac:dyDescent="0.25">
      <c r="A2174" s="3" t="s">
        <v>2628</v>
      </c>
      <c r="B2174" s="226">
        <v>2.5</v>
      </c>
    </row>
    <row r="2175" spans="1:2" x14ac:dyDescent="0.25">
      <c r="A2175" s="3" t="s">
        <v>2629</v>
      </c>
      <c r="B2175" s="226">
        <v>8.125</v>
      </c>
    </row>
    <row r="2176" spans="1:2" x14ac:dyDescent="0.25">
      <c r="A2176" s="3" t="s">
        <v>2630</v>
      </c>
      <c r="B2176" s="226">
        <v>1.875</v>
      </c>
    </row>
    <row r="2177" spans="1:2" x14ac:dyDescent="0.25">
      <c r="A2177" s="3" t="s">
        <v>3247</v>
      </c>
      <c r="B2177" s="226">
        <v>3.125</v>
      </c>
    </row>
    <row r="2178" spans="1:2" x14ac:dyDescent="0.25">
      <c r="A2178" s="3" t="s">
        <v>3248</v>
      </c>
      <c r="B2178" s="226">
        <v>3.125</v>
      </c>
    </row>
    <row r="2179" spans="1:2" x14ac:dyDescent="0.25">
      <c r="A2179" s="3" t="s">
        <v>3249</v>
      </c>
      <c r="B2179" s="226">
        <v>2.0833333333333335</v>
      </c>
    </row>
    <row r="2180" spans="1:2" x14ac:dyDescent="0.25">
      <c r="A2180" s="3" t="s">
        <v>3250</v>
      </c>
      <c r="B2180" s="226">
        <v>4.166666666666667</v>
      </c>
    </row>
    <row r="2181" spans="1:2" x14ac:dyDescent="0.25">
      <c r="A2181" s="3" t="s">
        <v>3251</v>
      </c>
      <c r="B2181" s="226">
        <v>2.0833333333333335</v>
      </c>
    </row>
    <row r="2182" spans="1:2" x14ac:dyDescent="0.25">
      <c r="A2182" s="3" t="s">
        <v>3252</v>
      </c>
      <c r="B2182" s="226">
        <v>4.166666666666667</v>
      </c>
    </row>
    <row r="2183" spans="1:2" x14ac:dyDescent="0.25">
      <c r="A2183" s="3" t="s">
        <v>3253</v>
      </c>
      <c r="B2183" s="226">
        <v>2.0833333333333335</v>
      </c>
    </row>
    <row r="2184" spans="1:2" x14ac:dyDescent="0.25">
      <c r="A2184" s="3" t="s">
        <v>3254</v>
      </c>
      <c r="B2184" s="226">
        <v>4.166666666666667</v>
      </c>
    </row>
    <row r="2185" spans="1:2" x14ac:dyDescent="0.25">
      <c r="A2185" s="3" t="s">
        <v>3255</v>
      </c>
      <c r="B2185" s="226">
        <v>9.375</v>
      </c>
    </row>
    <row r="2186" spans="1:2" x14ac:dyDescent="0.25">
      <c r="A2186" s="3" t="s">
        <v>3256</v>
      </c>
      <c r="B2186" s="226">
        <v>9.375</v>
      </c>
    </row>
    <row r="2187" spans="1:2" x14ac:dyDescent="0.25">
      <c r="A2187" s="3" t="s">
        <v>2631</v>
      </c>
      <c r="B2187" s="226">
        <v>4.791666666666667</v>
      </c>
    </row>
    <row r="2188" spans="1:2" x14ac:dyDescent="0.25">
      <c r="A2188" s="3" t="s">
        <v>2632</v>
      </c>
      <c r="B2188" s="226">
        <v>4.791666666666667</v>
      </c>
    </row>
    <row r="2189" spans="1:2" x14ac:dyDescent="0.25">
      <c r="A2189" s="3" t="s">
        <v>2633</v>
      </c>
      <c r="B2189" s="226">
        <v>4.791666666666667</v>
      </c>
    </row>
    <row r="2190" spans="1:2" x14ac:dyDescent="0.25">
      <c r="A2190" s="3" t="s">
        <v>2634</v>
      </c>
      <c r="B2190" s="226">
        <v>4.791666666666667</v>
      </c>
    </row>
    <row r="2191" spans="1:2" x14ac:dyDescent="0.25">
      <c r="A2191" s="3" t="s">
        <v>2635</v>
      </c>
      <c r="B2191" s="226">
        <v>4.166666666666667</v>
      </c>
    </row>
    <row r="2192" spans="1:2" x14ac:dyDescent="0.25">
      <c r="A2192" s="3" t="s">
        <v>2636</v>
      </c>
      <c r="B2192" s="226">
        <v>3.3333333333333335</v>
      </c>
    </row>
    <row r="2193" spans="1:2" x14ac:dyDescent="0.25">
      <c r="A2193" s="3" t="s">
        <v>2637</v>
      </c>
      <c r="B2193" s="226">
        <v>3.75</v>
      </c>
    </row>
    <row r="2194" spans="1:2" x14ac:dyDescent="0.25">
      <c r="A2194" s="3" t="s">
        <v>2638</v>
      </c>
      <c r="B2194" s="226">
        <v>3.3333333333333335</v>
      </c>
    </row>
    <row r="2195" spans="1:2" x14ac:dyDescent="0.25">
      <c r="A2195" s="3" t="s">
        <v>2639</v>
      </c>
      <c r="B2195" s="226">
        <v>5.208333333333333</v>
      </c>
    </row>
    <row r="2196" spans="1:2" x14ac:dyDescent="0.25">
      <c r="A2196" s="3" t="s">
        <v>2640</v>
      </c>
      <c r="B2196" s="226">
        <v>4.791666666666667</v>
      </c>
    </row>
    <row r="2197" spans="1:2" x14ac:dyDescent="0.25">
      <c r="A2197" s="3" t="s">
        <v>2641</v>
      </c>
      <c r="B2197" s="226">
        <v>2.5</v>
      </c>
    </row>
    <row r="2198" spans="1:2" x14ac:dyDescent="0.25">
      <c r="A2198" s="3" t="s">
        <v>2642</v>
      </c>
      <c r="B2198" s="226">
        <v>2.5</v>
      </c>
    </row>
    <row r="2199" spans="1:2" x14ac:dyDescent="0.25">
      <c r="A2199" s="3" t="s">
        <v>2643</v>
      </c>
      <c r="B2199" s="226">
        <v>2.5</v>
      </c>
    </row>
    <row r="2200" spans="1:2" x14ac:dyDescent="0.25">
      <c r="A2200" s="3" t="s">
        <v>2644</v>
      </c>
      <c r="B2200" s="226">
        <v>2.5</v>
      </c>
    </row>
    <row r="2201" spans="1:2" x14ac:dyDescent="0.25">
      <c r="A2201" s="3" t="s">
        <v>2645</v>
      </c>
      <c r="B2201" s="226">
        <v>2.5</v>
      </c>
    </row>
    <row r="2202" spans="1:2" x14ac:dyDescent="0.25">
      <c r="A2202" s="3" t="s">
        <v>2646</v>
      </c>
      <c r="B2202" s="226">
        <v>3.125</v>
      </c>
    </row>
    <row r="2203" spans="1:2" x14ac:dyDescent="0.25">
      <c r="A2203" s="3" t="s">
        <v>2647</v>
      </c>
      <c r="B2203" s="226">
        <v>3.125</v>
      </c>
    </row>
    <row r="2204" spans="1:2" x14ac:dyDescent="0.25">
      <c r="A2204" s="3" t="s">
        <v>2648</v>
      </c>
      <c r="B2204" s="226">
        <v>1.875</v>
      </c>
    </row>
    <row r="2205" spans="1:2" x14ac:dyDescent="0.25">
      <c r="A2205" s="3" t="s">
        <v>2649</v>
      </c>
      <c r="B2205" s="226">
        <v>1.875</v>
      </c>
    </row>
    <row r="2206" spans="1:2" x14ac:dyDescent="0.25">
      <c r="A2206" s="3" t="s">
        <v>3257</v>
      </c>
      <c r="B2206" s="226">
        <v>6.25</v>
      </c>
    </row>
    <row r="2207" spans="1:2" x14ac:dyDescent="0.25">
      <c r="A2207" s="3" t="s">
        <v>3258</v>
      </c>
      <c r="B2207" s="226">
        <v>6.25</v>
      </c>
    </row>
    <row r="2208" spans="1:2" x14ac:dyDescent="0.25">
      <c r="A2208" s="3" t="s">
        <v>3259</v>
      </c>
      <c r="B2208" s="226">
        <v>6.25</v>
      </c>
    </row>
    <row r="2209" spans="1:2" x14ac:dyDescent="0.25">
      <c r="A2209" s="3" t="s">
        <v>3260</v>
      </c>
      <c r="B2209" s="226">
        <v>6.25</v>
      </c>
    </row>
    <row r="2210" spans="1:2" x14ac:dyDescent="0.25">
      <c r="A2210" s="3" t="s">
        <v>3261</v>
      </c>
      <c r="B2210" s="226">
        <v>6.25</v>
      </c>
    </row>
    <row r="2211" spans="1:2" x14ac:dyDescent="0.25">
      <c r="A2211" s="3" t="s">
        <v>3262</v>
      </c>
      <c r="B2211" s="226">
        <v>6.25</v>
      </c>
    </row>
    <row r="2212" spans="1:2" x14ac:dyDescent="0.25">
      <c r="A2212" s="3" t="s">
        <v>3263</v>
      </c>
      <c r="B2212" s="226">
        <v>6.25</v>
      </c>
    </row>
    <row r="2213" spans="1:2" x14ac:dyDescent="0.25">
      <c r="A2213" s="3" t="s">
        <v>3264</v>
      </c>
      <c r="B2213" s="226">
        <v>6.25</v>
      </c>
    </row>
    <row r="2214" spans="1:2" x14ac:dyDescent="0.25">
      <c r="A2214" s="3" t="s">
        <v>3265</v>
      </c>
      <c r="B2214" s="226">
        <v>3.125</v>
      </c>
    </row>
    <row r="2215" spans="1:2" x14ac:dyDescent="0.25">
      <c r="A2215" s="3" t="s">
        <v>3266</v>
      </c>
      <c r="B2215" s="226">
        <v>3.125</v>
      </c>
    </row>
    <row r="2216" spans="1:2" x14ac:dyDescent="0.25">
      <c r="A2216" s="3" t="s">
        <v>2661</v>
      </c>
      <c r="B2216" s="226">
        <v>1.875</v>
      </c>
    </row>
    <row r="2217" spans="1:2" x14ac:dyDescent="0.25">
      <c r="A2217" s="3" t="s">
        <v>2766</v>
      </c>
      <c r="B2217" s="226">
        <v>1.875</v>
      </c>
    </row>
    <row r="2218" spans="1:2" x14ac:dyDescent="0.25">
      <c r="A2218" s="3" t="s">
        <v>2767</v>
      </c>
      <c r="B2218" s="226">
        <v>1.875</v>
      </c>
    </row>
    <row r="2219" spans="1:2" x14ac:dyDescent="0.25">
      <c r="A2219" s="3" t="s">
        <v>2768</v>
      </c>
      <c r="B2219" s="226">
        <v>1.875</v>
      </c>
    </row>
    <row r="2220" spans="1:2" x14ac:dyDescent="0.25">
      <c r="A2220" s="3" t="s">
        <v>2769</v>
      </c>
      <c r="B2220" s="226">
        <v>11.666666666666666</v>
      </c>
    </row>
    <row r="2221" spans="1:2" x14ac:dyDescent="0.25">
      <c r="A2221" s="3" t="s">
        <v>2770</v>
      </c>
      <c r="B2221" s="226">
        <v>3.3333333333333335</v>
      </c>
    </row>
    <row r="2222" spans="1:2" x14ac:dyDescent="0.25">
      <c r="A2222" s="3" t="s">
        <v>2771</v>
      </c>
      <c r="B2222" s="226">
        <v>5</v>
      </c>
    </row>
    <row r="2223" spans="1:2" x14ac:dyDescent="0.25">
      <c r="A2223" s="3" t="s">
        <v>2772</v>
      </c>
      <c r="B2223" s="226">
        <v>7.5</v>
      </c>
    </row>
    <row r="2224" spans="1:2" x14ac:dyDescent="0.25">
      <c r="A2224" s="3" t="s">
        <v>2773</v>
      </c>
      <c r="B2224" s="226">
        <v>2.0833333333333335</v>
      </c>
    </row>
    <row r="2225" spans="1:2" x14ac:dyDescent="0.25">
      <c r="A2225" s="3" t="s">
        <v>2774</v>
      </c>
      <c r="B2225" s="226">
        <v>10.416666666666666</v>
      </c>
    </row>
    <row r="2226" spans="1:2" x14ac:dyDescent="0.25">
      <c r="A2226" s="3" t="s">
        <v>2775</v>
      </c>
      <c r="B2226" s="226">
        <v>1.875</v>
      </c>
    </row>
    <row r="2227" spans="1:2" x14ac:dyDescent="0.25">
      <c r="A2227" s="3" t="s">
        <v>2776</v>
      </c>
      <c r="B2227" s="226">
        <v>1.875</v>
      </c>
    </row>
    <row r="2228" spans="1:2" x14ac:dyDescent="0.25">
      <c r="A2228" s="3" t="s">
        <v>2777</v>
      </c>
      <c r="B2228" s="226">
        <v>1.875</v>
      </c>
    </row>
    <row r="2229" spans="1:2" x14ac:dyDescent="0.25">
      <c r="A2229" s="3" t="s">
        <v>2778</v>
      </c>
      <c r="B2229" s="226">
        <v>1.875</v>
      </c>
    </row>
    <row r="2230" spans="1:2" x14ac:dyDescent="0.25">
      <c r="A2230" s="3" t="s">
        <v>2779</v>
      </c>
      <c r="B2230" s="226">
        <v>1.25</v>
      </c>
    </row>
    <row r="2231" spans="1:2" x14ac:dyDescent="0.25">
      <c r="A2231" s="3" t="s">
        <v>2780</v>
      </c>
      <c r="B2231" s="226">
        <v>1.875</v>
      </c>
    </row>
    <row r="2232" spans="1:2" x14ac:dyDescent="0.25">
      <c r="A2232" s="3" t="s">
        <v>2781</v>
      </c>
      <c r="B2232" s="226">
        <v>1.875</v>
      </c>
    </row>
    <row r="2233" spans="1:2" x14ac:dyDescent="0.25">
      <c r="A2233" s="3" t="s">
        <v>2782</v>
      </c>
      <c r="B2233" s="226">
        <v>1.875</v>
      </c>
    </row>
    <row r="2234" spans="1:2" x14ac:dyDescent="0.25">
      <c r="A2234" s="3" t="s">
        <v>2783</v>
      </c>
      <c r="B2234" s="226">
        <v>1.875</v>
      </c>
    </row>
    <row r="2235" spans="1:2" x14ac:dyDescent="0.25">
      <c r="A2235" s="3" t="s">
        <v>2784</v>
      </c>
      <c r="B2235" s="226">
        <v>1.875</v>
      </c>
    </row>
    <row r="2236" spans="1:2" x14ac:dyDescent="0.25">
      <c r="A2236" s="3" t="s">
        <v>2785</v>
      </c>
      <c r="B2236" s="226">
        <v>1.875</v>
      </c>
    </row>
    <row r="2237" spans="1:2" x14ac:dyDescent="0.25">
      <c r="A2237" s="3" t="s">
        <v>2786</v>
      </c>
      <c r="B2237" s="226">
        <v>1.875</v>
      </c>
    </row>
    <row r="2238" spans="1:2" x14ac:dyDescent="0.25">
      <c r="A2238" s="3" t="s">
        <v>2787</v>
      </c>
      <c r="B2238" s="226">
        <v>1.875</v>
      </c>
    </row>
    <row r="2239" spans="1:2" x14ac:dyDescent="0.25">
      <c r="A2239" s="3" t="s">
        <v>2788</v>
      </c>
      <c r="B2239" s="226">
        <v>2.5</v>
      </c>
    </row>
    <row r="2240" spans="1:2" x14ac:dyDescent="0.25">
      <c r="A2240" s="3" t="s">
        <v>2789</v>
      </c>
      <c r="B2240" s="226">
        <v>15</v>
      </c>
    </row>
    <row r="2241" spans="1:2" x14ac:dyDescent="0.25">
      <c r="A2241" s="3" t="s">
        <v>2790</v>
      </c>
      <c r="B2241" s="226">
        <v>15</v>
      </c>
    </row>
    <row r="2242" spans="1:2" x14ac:dyDescent="0.25">
      <c r="A2242" s="3" t="s">
        <v>2791</v>
      </c>
      <c r="B2242" s="226">
        <v>17.5</v>
      </c>
    </row>
    <row r="2243" spans="1:2" x14ac:dyDescent="0.25">
      <c r="A2243" s="3" t="s">
        <v>2792</v>
      </c>
      <c r="B2243" s="226">
        <v>2.5</v>
      </c>
    </row>
    <row r="2244" spans="1:2" x14ac:dyDescent="0.25">
      <c r="A2244" s="3" t="s">
        <v>2793</v>
      </c>
      <c r="B2244" s="226">
        <v>2.5</v>
      </c>
    </row>
    <row r="2245" spans="1:2" x14ac:dyDescent="0.25">
      <c r="A2245" s="3" t="s">
        <v>2794</v>
      </c>
      <c r="B2245" s="226">
        <v>3.125</v>
      </c>
    </row>
    <row r="2246" spans="1:2" x14ac:dyDescent="0.25">
      <c r="A2246" s="3" t="s">
        <v>2795</v>
      </c>
      <c r="B2246" s="225">
        <v>0.625</v>
      </c>
    </row>
    <row r="2247" spans="1:2" x14ac:dyDescent="0.25">
      <c r="A2247" s="3" t="s">
        <v>2796</v>
      </c>
      <c r="B2247" s="226">
        <v>1.25</v>
      </c>
    </row>
    <row r="2248" spans="1:2" x14ac:dyDescent="0.25">
      <c r="A2248" s="3" t="s">
        <v>2797</v>
      </c>
      <c r="B2248" s="226">
        <v>1.875</v>
      </c>
    </row>
    <row r="2249" spans="1:2" x14ac:dyDescent="0.25">
      <c r="A2249" s="3" t="s">
        <v>2798</v>
      </c>
      <c r="B2249" s="226">
        <v>1.875</v>
      </c>
    </row>
    <row r="2250" spans="1:2" x14ac:dyDescent="0.25">
      <c r="A2250" s="3" t="s">
        <v>2799</v>
      </c>
      <c r="B2250" s="226">
        <v>1.875</v>
      </c>
    </row>
    <row r="2251" spans="1:2" x14ac:dyDescent="0.25">
      <c r="A2251" s="3" t="s">
        <v>3267</v>
      </c>
      <c r="B2251" s="226">
        <v>3.75</v>
      </c>
    </row>
    <row r="2252" spans="1:2" x14ac:dyDescent="0.25">
      <c r="A2252" s="3" t="s">
        <v>2800</v>
      </c>
      <c r="B2252" s="225">
        <v>0.83333333333333337</v>
      </c>
    </row>
    <row r="2253" spans="1:2" x14ac:dyDescent="0.25">
      <c r="A2253" s="3" t="s">
        <v>2801</v>
      </c>
      <c r="B2253" s="226">
        <v>1.875</v>
      </c>
    </row>
    <row r="2254" spans="1:2" x14ac:dyDescent="0.25">
      <c r="A2254" s="3" t="s">
        <v>2802</v>
      </c>
      <c r="B2254" s="226">
        <v>1.875</v>
      </c>
    </row>
    <row r="2255" spans="1:2" x14ac:dyDescent="0.25">
      <c r="A2255" s="3" t="s">
        <v>2803</v>
      </c>
      <c r="B2255" s="226">
        <v>1.875</v>
      </c>
    </row>
    <row r="2256" spans="1:2" x14ac:dyDescent="0.25">
      <c r="A2256" s="3" t="s">
        <v>2804</v>
      </c>
      <c r="B2256" s="226">
        <v>1.875</v>
      </c>
    </row>
    <row r="2257" spans="1:2" x14ac:dyDescent="0.25">
      <c r="A2257" s="3" t="s">
        <v>2805</v>
      </c>
      <c r="B2257" s="226">
        <v>1.25</v>
      </c>
    </row>
    <row r="2258" spans="1:2" x14ac:dyDescent="0.25">
      <c r="A2258" s="3" t="s">
        <v>2806</v>
      </c>
      <c r="B2258" s="226">
        <v>2.5</v>
      </c>
    </row>
    <row r="2259" spans="1:2" x14ac:dyDescent="0.25">
      <c r="A2259" s="3" t="s">
        <v>2807</v>
      </c>
      <c r="B2259" s="226">
        <v>1.25</v>
      </c>
    </row>
    <row r="2260" spans="1:2" x14ac:dyDescent="0.25">
      <c r="A2260" s="3" t="s">
        <v>2808</v>
      </c>
      <c r="B2260" s="226">
        <v>1.25</v>
      </c>
    </row>
    <row r="2261" spans="1:2" x14ac:dyDescent="0.25">
      <c r="A2261" s="3" t="s">
        <v>2809</v>
      </c>
      <c r="B2261" s="226">
        <v>2.5</v>
      </c>
    </row>
    <row r="2262" spans="1:2" x14ac:dyDescent="0.25">
      <c r="A2262" s="3" t="s">
        <v>2810</v>
      </c>
      <c r="B2262" s="226">
        <v>3.75</v>
      </c>
    </row>
    <row r="2263" spans="1:2" x14ac:dyDescent="0.25">
      <c r="A2263" s="3" t="s">
        <v>2811</v>
      </c>
      <c r="B2263" s="226">
        <v>3.125</v>
      </c>
    </row>
    <row r="2264" spans="1:2" x14ac:dyDescent="0.25">
      <c r="A2264" s="3" t="s">
        <v>2812</v>
      </c>
      <c r="B2264" s="226">
        <v>1.25</v>
      </c>
    </row>
    <row r="2265" spans="1:2" x14ac:dyDescent="0.25">
      <c r="A2265" s="3" t="s">
        <v>2813</v>
      </c>
      <c r="B2265" s="226">
        <v>5.625</v>
      </c>
    </row>
    <row r="2266" spans="1:2" x14ac:dyDescent="0.25">
      <c r="A2266" s="3" t="s">
        <v>2814</v>
      </c>
      <c r="B2266" s="226">
        <v>1.25</v>
      </c>
    </row>
    <row r="2267" spans="1:2" x14ac:dyDescent="0.25">
      <c r="A2267" s="3" t="s">
        <v>2815</v>
      </c>
      <c r="B2267" s="226">
        <v>1.25</v>
      </c>
    </row>
    <row r="2268" spans="1:2" x14ac:dyDescent="0.25">
      <c r="A2268" s="3" t="s">
        <v>2816</v>
      </c>
      <c r="B2268" s="226">
        <v>2.5</v>
      </c>
    </row>
    <row r="2269" spans="1:2" x14ac:dyDescent="0.25">
      <c r="A2269" s="3" t="s">
        <v>2817</v>
      </c>
      <c r="B2269" s="226">
        <v>1.25</v>
      </c>
    </row>
    <row r="2270" spans="1:2" x14ac:dyDescent="0.25">
      <c r="A2270" s="3" t="s">
        <v>2818</v>
      </c>
      <c r="B2270" s="226">
        <v>1.25</v>
      </c>
    </row>
    <row r="2271" spans="1:2" x14ac:dyDescent="0.25">
      <c r="A2271" s="3" t="s">
        <v>2819</v>
      </c>
      <c r="B2271" s="226">
        <v>11.25</v>
      </c>
    </row>
    <row r="2272" spans="1:2" x14ac:dyDescent="0.25">
      <c r="A2272" s="3" t="s">
        <v>2820</v>
      </c>
      <c r="B2272" s="226">
        <v>11.25</v>
      </c>
    </row>
    <row r="2273" spans="1:2" x14ac:dyDescent="0.25">
      <c r="A2273" s="3" t="s">
        <v>2821</v>
      </c>
      <c r="B2273" s="226">
        <v>2.5</v>
      </c>
    </row>
    <row r="2274" spans="1:2" x14ac:dyDescent="0.25">
      <c r="A2274" s="3" t="s">
        <v>2822</v>
      </c>
      <c r="B2274" s="226">
        <v>2.5</v>
      </c>
    </row>
    <row r="2275" spans="1:2" x14ac:dyDescent="0.25">
      <c r="A2275" s="3" t="s">
        <v>2823</v>
      </c>
      <c r="B2275" s="226">
        <v>1.25</v>
      </c>
    </row>
    <row r="2276" spans="1:2" x14ac:dyDescent="0.25">
      <c r="A2276" s="3" t="s">
        <v>2824</v>
      </c>
      <c r="B2276" s="226">
        <v>2.5</v>
      </c>
    </row>
    <row r="2277" spans="1:2" x14ac:dyDescent="0.25">
      <c r="A2277" s="3" t="s">
        <v>2825</v>
      </c>
      <c r="B2277" s="226">
        <v>1.6666666666666667</v>
      </c>
    </row>
    <row r="2278" spans="1:2" x14ac:dyDescent="0.25">
      <c r="A2278" s="3" t="s">
        <v>2826</v>
      </c>
      <c r="B2278" s="226">
        <v>8.3333333333333339</v>
      </c>
    </row>
    <row r="2279" spans="1:2" x14ac:dyDescent="0.25">
      <c r="A2279" s="3" t="s">
        <v>2827</v>
      </c>
      <c r="B2279" s="226">
        <v>2.5</v>
      </c>
    </row>
    <row r="2280" spans="1:2" x14ac:dyDescent="0.25">
      <c r="A2280" s="3" t="s">
        <v>2828</v>
      </c>
      <c r="B2280" s="226">
        <v>1.6666666666666667</v>
      </c>
    </row>
    <row r="2281" spans="1:2" x14ac:dyDescent="0.25">
      <c r="A2281" s="3" t="s">
        <v>2829</v>
      </c>
      <c r="B2281" s="226">
        <v>1.875</v>
      </c>
    </row>
    <row r="2282" spans="1:2" x14ac:dyDescent="0.25">
      <c r="A2282" s="3" t="s">
        <v>2830</v>
      </c>
      <c r="B2282" s="226">
        <v>1.875</v>
      </c>
    </row>
    <row r="2283" spans="1:2" x14ac:dyDescent="0.25">
      <c r="A2283" s="3" t="s">
        <v>2831</v>
      </c>
      <c r="B2283" s="226">
        <v>1.875</v>
      </c>
    </row>
    <row r="2284" spans="1:2" x14ac:dyDescent="0.25">
      <c r="A2284" s="3" t="s">
        <v>2832</v>
      </c>
      <c r="B2284" s="226">
        <v>1.875</v>
      </c>
    </row>
    <row r="2285" spans="1:2" x14ac:dyDescent="0.25">
      <c r="A2285" s="3" t="s">
        <v>2833</v>
      </c>
      <c r="B2285" s="226">
        <v>1.875</v>
      </c>
    </row>
    <row r="2286" spans="1:2" x14ac:dyDescent="0.25">
      <c r="A2286" s="3" t="s">
        <v>2834</v>
      </c>
      <c r="B2286" s="226">
        <v>1.875</v>
      </c>
    </row>
    <row r="2287" spans="1:2" x14ac:dyDescent="0.25">
      <c r="A2287" s="3" t="s">
        <v>2835</v>
      </c>
      <c r="B2287" s="226">
        <v>1.875</v>
      </c>
    </row>
    <row r="2288" spans="1:2" x14ac:dyDescent="0.25">
      <c r="A2288" s="3" t="s">
        <v>2836</v>
      </c>
      <c r="B2288" s="226">
        <v>1.875</v>
      </c>
    </row>
    <row r="2289" spans="1:2" x14ac:dyDescent="0.25">
      <c r="A2289" s="3" t="s">
        <v>2837</v>
      </c>
      <c r="B2289" s="226">
        <v>7.5</v>
      </c>
    </row>
    <row r="2290" spans="1:2" x14ac:dyDescent="0.25">
      <c r="A2290" s="3" t="s">
        <v>2838</v>
      </c>
      <c r="B2290" s="226">
        <v>10</v>
      </c>
    </row>
    <row r="2291" spans="1:2" x14ac:dyDescent="0.25">
      <c r="A2291" s="3" t="s">
        <v>2839</v>
      </c>
      <c r="B2291" s="226">
        <v>10</v>
      </c>
    </row>
    <row r="2292" spans="1:2" x14ac:dyDescent="0.25">
      <c r="A2292" s="3" t="s">
        <v>2840</v>
      </c>
      <c r="B2292" s="226">
        <v>15</v>
      </c>
    </row>
    <row r="2293" spans="1:2" x14ac:dyDescent="0.25">
      <c r="A2293" s="3" t="s">
        <v>2841</v>
      </c>
      <c r="B2293" s="226">
        <v>15</v>
      </c>
    </row>
    <row r="2294" spans="1:2" x14ac:dyDescent="0.25">
      <c r="A2294" s="3" t="s">
        <v>2842</v>
      </c>
      <c r="B2294" s="226">
        <v>1.875</v>
      </c>
    </row>
    <row r="2295" spans="1:2" x14ac:dyDescent="0.25">
      <c r="A2295" s="3" t="s">
        <v>2843</v>
      </c>
      <c r="B2295" s="226">
        <v>1.875</v>
      </c>
    </row>
    <row r="2296" spans="1:2" x14ac:dyDescent="0.25">
      <c r="A2296" s="3" t="s">
        <v>2844</v>
      </c>
      <c r="B2296" s="226">
        <v>1.8958333333333333</v>
      </c>
    </row>
    <row r="2297" spans="1:2" x14ac:dyDescent="0.25">
      <c r="A2297" s="3" t="s">
        <v>2845</v>
      </c>
      <c r="B2297" s="226">
        <v>1.875</v>
      </c>
    </row>
    <row r="2298" spans="1:2" x14ac:dyDescent="0.25">
      <c r="A2298" s="3" t="s">
        <v>2846</v>
      </c>
      <c r="B2298" s="226">
        <v>2.5</v>
      </c>
    </row>
    <row r="2299" spans="1:2" x14ac:dyDescent="0.25">
      <c r="A2299" s="3" t="s">
        <v>2847</v>
      </c>
      <c r="B2299" s="226">
        <v>2.5</v>
      </c>
    </row>
    <row r="2300" spans="1:2" x14ac:dyDescent="0.25">
      <c r="A2300" s="3" t="s">
        <v>3268</v>
      </c>
      <c r="B2300" s="226">
        <v>2.5</v>
      </c>
    </row>
    <row r="2301" spans="1:2" x14ac:dyDescent="0.25">
      <c r="A2301" s="3" t="s">
        <v>2851</v>
      </c>
      <c r="B2301" s="226">
        <v>2.5</v>
      </c>
    </row>
    <row r="2302" spans="1:2" x14ac:dyDescent="0.25">
      <c r="A2302" s="3" t="s">
        <v>2852</v>
      </c>
      <c r="B2302" s="226">
        <v>1.875</v>
      </c>
    </row>
    <row r="2303" spans="1:2" x14ac:dyDescent="0.25">
      <c r="A2303" s="3" t="s">
        <v>2853</v>
      </c>
      <c r="B2303" s="225">
        <v>0.16666666666666666</v>
      </c>
    </row>
    <row r="2304" spans="1:2" x14ac:dyDescent="0.25">
      <c r="A2304" s="3" t="s">
        <v>2854</v>
      </c>
      <c r="B2304" s="225">
        <v>0.3125</v>
      </c>
    </row>
    <row r="2305" spans="1:2" x14ac:dyDescent="0.25">
      <c r="A2305" s="3" t="s">
        <v>2855</v>
      </c>
      <c r="B2305" s="225">
        <v>0.16666666666666666</v>
      </c>
    </row>
    <row r="2306" spans="1:2" x14ac:dyDescent="0.25">
      <c r="A2306" s="3" t="s">
        <v>2856</v>
      </c>
      <c r="B2306" s="226">
        <v>2.5</v>
      </c>
    </row>
    <row r="2307" spans="1:2" x14ac:dyDescent="0.25">
      <c r="A2307" s="3" t="s">
        <v>2857</v>
      </c>
      <c r="B2307" s="226">
        <v>6.25</v>
      </c>
    </row>
    <row r="2308" spans="1:2" x14ac:dyDescent="0.25">
      <c r="A2308" s="3" t="s">
        <v>2858</v>
      </c>
      <c r="B2308" s="226">
        <v>6.25</v>
      </c>
    </row>
    <row r="2309" spans="1:2" x14ac:dyDescent="0.25">
      <c r="A2309" s="3" t="s">
        <v>2859</v>
      </c>
      <c r="B2309" s="226">
        <v>6.25</v>
      </c>
    </row>
    <row r="2310" spans="1:2" x14ac:dyDescent="0.25">
      <c r="A2310" s="3" t="s">
        <v>2860</v>
      </c>
      <c r="B2310" s="226">
        <v>1.25</v>
      </c>
    </row>
    <row r="2311" spans="1:2" x14ac:dyDescent="0.25">
      <c r="A2311" s="3" t="s">
        <v>2861</v>
      </c>
      <c r="B2311" s="226">
        <v>1.25</v>
      </c>
    </row>
    <row r="2312" spans="1:2" x14ac:dyDescent="0.25">
      <c r="A2312" s="3" t="s">
        <v>2862</v>
      </c>
      <c r="B2312" s="226">
        <v>1.875</v>
      </c>
    </row>
    <row r="2313" spans="1:2" x14ac:dyDescent="0.25">
      <c r="A2313" s="3" t="s">
        <v>2863</v>
      </c>
      <c r="B2313" s="226">
        <v>1.25</v>
      </c>
    </row>
    <row r="2314" spans="1:2" x14ac:dyDescent="0.25">
      <c r="A2314" s="3" t="s">
        <v>2864</v>
      </c>
      <c r="B2314" s="226">
        <v>1.25</v>
      </c>
    </row>
    <row r="2315" spans="1:2" x14ac:dyDescent="0.25">
      <c r="A2315" s="3" t="s">
        <v>2865</v>
      </c>
      <c r="B2315" s="226">
        <v>1.25</v>
      </c>
    </row>
    <row r="2316" spans="1:2" x14ac:dyDescent="0.25">
      <c r="A2316" s="3" t="s">
        <v>2866</v>
      </c>
      <c r="B2316" s="225">
        <v>0.625</v>
      </c>
    </row>
    <row r="2317" spans="1:2" x14ac:dyDescent="0.25">
      <c r="A2317" s="3" t="s">
        <v>2867</v>
      </c>
      <c r="B2317" s="225">
        <v>0.625</v>
      </c>
    </row>
    <row r="2318" spans="1:2" x14ac:dyDescent="0.25">
      <c r="A2318" s="3" t="s">
        <v>2868</v>
      </c>
      <c r="B2318" s="226">
        <v>1.25</v>
      </c>
    </row>
    <row r="2319" spans="1:2" x14ac:dyDescent="0.25">
      <c r="A2319" s="3" t="s">
        <v>2869</v>
      </c>
      <c r="B2319" s="225">
        <v>0.625</v>
      </c>
    </row>
    <row r="2320" spans="1:2" x14ac:dyDescent="0.25">
      <c r="A2320" s="3" t="s">
        <v>2870</v>
      </c>
      <c r="B2320" s="226">
        <v>1.25</v>
      </c>
    </row>
    <row r="2321" spans="1:2" x14ac:dyDescent="0.25">
      <c r="A2321" s="3" t="s">
        <v>2871</v>
      </c>
      <c r="B2321" s="226">
        <v>1.25</v>
      </c>
    </row>
    <row r="2322" spans="1:2" x14ac:dyDescent="0.25">
      <c r="A2322" s="3" t="s">
        <v>2872</v>
      </c>
      <c r="B2322" s="226">
        <v>1.875</v>
      </c>
    </row>
    <row r="2323" spans="1:2" x14ac:dyDescent="0.25">
      <c r="A2323" s="3" t="s">
        <v>2873</v>
      </c>
      <c r="B2323" s="226">
        <v>1.875</v>
      </c>
    </row>
    <row r="2324" spans="1:2" x14ac:dyDescent="0.25">
      <c r="A2324" s="3" t="s">
        <v>2874</v>
      </c>
      <c r="B2324" s="226">
        <v>1.875</v>
      </c>
    </row>
    <row r="2325" spans="1:2" x14ac:dyDescent="0.25">
      <c r="A2325" s="3" t="s">
        <v>2875</v>
      </c>
      <c r="B2325" s="226">
        <v>1.875</v>
      </c>
    </row>
    <row r="2326" spans="1:2" x14ac:dyDescent="0.25">
      <c r="A2326" s="3" t="s">
        <v>2876</v>
      </c>
      <c r="B2326" s="226">
        <v>1.875</v>
      </c>
    </row>
    <row r="2327" spans="1:2" x14ac:dyDescent="0.25">
      <c r="A2327" s="3" t="s">
        <v>2877</v>
      </c>
      <c r="B2327" s="226">
        <v>1.875</v>
      </c>
    </row>
    <row r="2328" spans="1:2" x14ac:dyDescent="0.25">
      <c r="A2328" s="3" t="s">
        <v>2878</v>
      </c>
      <c r="B2328" s="226">
        <v>1.875</v>
      </c>
    </row>
    <row r="2329" spans="1:2" x14ac:dyDescent="0.25">
      <c r="A2329" s="3" t="s">
        <v>2879</v>
      </c>
      <c r="B2329" s="226">
        <v>1.875</v>
      </c>
    </row>
    <row r="2330" spans="1:2" x14ac:dyDescent="0.25">
      <c r="A2330" s="3" t="s">
        <v>2880</v>
      </c>
      <c r="B2330" s="226">
        <v>1.875</v>
      </c>
    </row>
    <row r="2331" spans="1:2" x14ac:dyDescent="0.25">
      <c r="A2331" s="3" t="s">
        <v>2881</v>
      </c>
      <c r="B2331" s="226">
        <v>1.875</v>
      </c>
    </row>
    <row r="2332" spans="1:2" x14ac:dyDescent="0.25">
      <c r="A2332" s="3" t="s">
        <v>2882</v>
      </c>
      <c r="B2332" s="226">
        <v>2.5</v>
      </c>
    </row>
    <row r="2333" spans="1:2" x14ac:dyDescent="0.25">
      <c r="A2333" s="3" t="s">
        <v>2883</v>
      </c>
      <c r="B2333" s="226">
        <v>2.5</v>
      </c>
    </row>
    <row r="2334" spans="1:2" x14ac:dyDescent="0.25">
      <c r="A2334" s="3" t="s">
        <v>2884</v>
      </c>
      <c r="B2334" s="226">
        <v>2.5</v>
      </c>
    </row>
    <row r="2335" spans="1:2" x14ac:dyDescent="0.25">
      <c r="A2335" s="3" t="s">
        <v>2885</v>
      </c>
      <c r="B2335" s="226">
        <v>2.5</v>
      </c>
    </row>
    <row r="2336" spans="1:2" x14ac:dyDescent="0.25">
      <c r="A2336" s="3" t="s">
        <v>2886</v>
      </c>
      <c r="B2336" s="226">
        <v>2.5</v>
      </c>
    </row>
    <row r="2337" spans="1:2" x14ac:dyDescent="0.25">
      <c r="A2337" s="3" t="s">
        <v>2887</v>
      </c>
      <c r="B2337" s="226">
        <v>1.875</v>
      </c>
    </row>
    <row r="2338" spans="1:2" x14ac:dyDescent="0.25">
      <c r="A2338" s="3" t="s">
        <v>2888</v>
      </c>
      <c r="B2338" s="225">
        <v>0.83333333333333337</v>
      </c>
    </row>
    <row r="2339" spans="1:2" x14ac:dyDescent="0.25">
      <c r="A2339" s="3" t="s">
        <v>2889</v>
      </c>
      <c r="B2339" s="226">
        <v>1.25</v>
      </c>
    </row>
    <row r="2340" spans="1:2" x14ac:dyDescent="0.25">
      <c r="A2340" s="3" t="s">
        <v>2890</v>
      </c>
      <c r="B2340" s="225">
        <v>0.41666666666666669</v>
      </c>
    </row>
    <row r="2341" spans="1:2" x14ac:dyDescent="0.25">
      <c r="A2341" s="3" t="s">
        <v>2891</v>
      </c>
      <c r="B2341" s="225">
        <v>0.41666666666666669</v>
      </c>
    </row>
    <row r="2342" spans="1:2" x14ac:dyDescent="0.25">
      <c r="A2342" s="3" t="s">
        <v>2892</v>
      </c>
      <c r="B2342" s="225">
        <v>0.16666666666666666</v>
      </c>
    </row>
    <row r="2343" spans="1:2" x14ac:dyDescent="0.25">
      <c r="A2343" s="3" t="s">
        <v>2893</v>
      </c>
      <c r="B2343" s="225">
        <v>0.125</v>
      </c>
    </row>
    <row r="2344" spans="1:2" x14ac:dyDescent="0.25">
      <c r="A2344" s="3" t="s">
        <v>2894</v>
      </c>
      <c r="B2344" s="225">
        <v>0.5</v>
      </c>
    </row>
    <row r="2345" spans="1:2" x14ac:dyDescent="0.25">
      <c r="A2345" s="3" t="s">
        <v>2895</v>
      </c>
      <c r="B2345" s="225">
        <v>0.41666666666666669</v>
      </c>
    </row>
    <row r="2346" spans="1:2" x14ac:dyDescent="0.25">
      <c r="A2346" s="3" t="s">
        <v>2896</v>
      </c>
      <c r="B2346" s="225">
        <v>0.41666666666666669</v>
      </c>
    </row>
    <row r="2347" spans="1:2" x14ac:dyDescent="0.25">
      <c r="A2347" s="3" t="s">
        <v>2897</v>
      </c>
      <c r="B2347" s="225">
        <v>0.125</v>
      </c>
    </row>
    <row r="2348" spans="1:2" x14ac:dyDescent="0.25">
      <c r="A2348" s="3" t="s">
        <v>2898</v>
      </c>
      <c r="B2348" s="225">
        <v>0.125</v>
      </c>
    </row>
    <row r="2349" spans="1:2" x14ac:dyDescent="0.25">
      <c r="A2349" s="3" t="s">
        <v>2899</v>
      </c>
      <c r="B2349" s="225">
        <v>0.5</v>
      </c>
    </row>
    <row r="2350" spans="1:2" x14ac:dyDescent="0.25">
      <c r="A2350" s="3" t="s">
        <v>2900</v>
      </c>
      <c r="B2350" s="225">
        <v>0.16666666666666666</v>
      </c>
    </row>
    <row r="2351" spans="1:2" x14ac:dyDescent="0.25">
      <c r="A2351" s="3" t="s">
        <v>2901</v>
      </c>
      <c r="B2351" s="225">
        <v>0.66666666666666663</v>
      </c>
    </row>
    <row r="2352" spans="1:2" x14ac:dyDescent="0.25">
      <c r="A2352" s="3" t="s">
        <v>2902</v>
      </c>
      <c r="B2352" s="225">
        <v>0.66666666666666663</v>
      </c>
    </row>
    <row r="2353" spans="1:2" x14ac:dyDescent="0.25">
      <c r="A2353" s="3" t="s">
        <v>2903</v>
      </c>
      <c r="B2353" s="225">
        <v>0.375</v>
      </c>
    </row>
    <row r="2354" spans="1:2" x14ac:dyDescent="0.25">
      <c r="A2354" s="3" t="s">
        <v>2904</v>
      </c>
      <c r="B2354" s="225">
        <v>0.66666666666666663</v>
      </c>
    </row>
    <row r="2355" spans="1:2" x14ac:dyDescent="0.25">
      <c r="A2355" s="3" t="s">
        <v>2905</v>
      </c>
      <c r="B2355" s="225">
        <v>0.375</v>
      </c>
    </row>
    <row r="2356" spans="1:2" x14ac:dyDescent="0.25">
      <c r="A2356" s="3" t="s">
        <v>2906</v>
      </c>
      <c r="B2356" s="225">
        <v>0.83333333333333337</v>
      </c>
    </row>
    <row r="2357" spans="1:2" x14ac:dyDescent="0.25">
      <c r="A2357" s="3" t="s">
        <v>2907</v>
      </c>
      <c r="B2357" s="225">
        <v>0.25</v>
      </c>
    </row>
    <row r="2358" spans="1:2" x14ac:dyDescent="0.25">
      <c r="A2358" s="3" t="s">
        <v>2908</v>
      </c>
      <c r="B2358" s="225">
        <v>0.25</v>
      </c>
    </row>
    <row r="2359" spans="1:2" x14ac:dyDescent="0.25">
      <c r="A2359" s="3" t="s">
        <v>2909</v>
      </c>
      <c r="B2359" s="225">
        <v>0.5</v>
      </c>
    </row>
    <row r="2360" spans="1:2" x14ac:dyDescent="0.25">
      <c r="A2360" s="3" t="s">
        <v>2910</v>
      </c>
      <c r="B2360" s="225">
        <v>0.45833333333333331</v>
      </c>
    </row>
    <row r="2361" spans="1:2" x14ac:dyDescent="0.25">
      <c r="A2361" s="3" t="s">
        <v>2911</v>
      </c>
      <c r="B2361" s="225">
        <v>0.5</v>
      </c>
    </row>
    <row r="2362" spans="1:2" x14ac:dyDescent="0.25">
      <c r="A2362" s="3" t="s">
        <v>2912</v>
      </c>
      <c r="B2362" s="225">
        <v>0.5</v>
      </c>
    </row>
    <row r="2363" spans="1:2" x14ac:dyDescent="0.25">
      <c r="A2363" s="3" t="s">
        <v>2913</v>
      </c>
      <c r="B2363" s="225">
        <v>0.66666666666666663</v>
      </c>
    </row>
    <row r="2364" spans="1:2" x14ac:dyDescent="0.25">
      <c r="A2364" s="3" t="s">
        <v>2914</v>
      </c>
      <c r="B2364" s="225">
        <v>0.83333333333333337</v>
      </c>
    </row>
    <row r="2365" spans="1:2" x14ac:dyDescent="0.25">
      <c r="A2365" s="3" t="s">
        <v>2915</v>
      </c>
      <c r="B2365" s="225">
        <v>0.375</v>
      </c>
    </row>
    <row r="2366" spans="1:2" x14ac:dyDescent="0.25">
      <c r="A2366" s="3" t="s">
        <v>2916</v>
      </c>
      <c r="B2366" s="225">
        <v>0.5</v>
      </c>
    </row>
    <row r="2367" spans="1:2" x14ac:dyDescent="0.25">
      <c r="A2367" s="3" t="s">
        <v>2917</v>
      </c>
      <c r="B2367" s="225">
        <v>0.16666666666666666</v>
      </c>
    </row>
    <row r="2368" spans="1:2" x14ac:dyDescent="0.25">
      <c r="A2368" s="3" t="s">
        <v>2918</v>
      </c>
      <c r="B2368" s="225">
        <v>0.83333333333333337</v>
      </c>
    </row>
    <row r="2369" spans="1:2" x14ac:dyDescent="0.25">
      <c r="A2369" s="3" t="s">
        <v>2919</v>
      </c>
      <c r="B2369" s="225">
        <v>0.66666666666666663</v>
      </c>
    </row>
    <row r="2370" spans="1:2" x14ac:dyDescent="0.25">
      <c r="A2370" s="3" t="s">
        <v>2920</v>
      </c>
      <c r="B2370" s="225">
        <v>0.66666666666666663</v>
      </c>
    </row>
    <row r="2371" spans="1:2" x14ac:dyDescent="0.25">
      <c r="A2371" s="3" t="s">
        <v>2921</v>
      </c>
      <c r="B2371" s="225">
        <v>0.25</v>
      </c>
    </row>
    <row r="2372" spans="1:2" x14ac:dyDescent="0.25">
      <c r="A2372" s="3" t="s">
        <v>2922</v>
      </c>
      <c r="B2372" s="225">
        <v>0.66666666666666663</v>
      </c>
    </row>
    <row r="2373" spans="1:2" x14ac:dyDescent="0.25">
      <c r="A2373" s="3" t="s">
        <v>2923</v>
      </c>
      <c r="B2373" s="225">
        <v>0.66666666666666663</v>
      </c>
    </row>
    <row r="2374" spans="1:2" x14ac:dyDescent="0.25">
      <c r="A2374" s="3" t="s">
        <v>2924</v>
      </c>
      <c r="B2374" s="225">
        <v>0.25</v>
      </c>
    </row>
    <row r="2375" spans="1:2" x14ac:dyDescent="0.25">
      <c r="A2375" s="3" t="s">
        <v>2925</v>
      </c>
      <c r="B2375" s="225">
        <v>0.25</v>
      </c>
    </row>
    <row r="2376" spans="1:2" x14ac:dyDescent="0.25">
      <c r="A2376" s="3" t="s">
        <v>2926</v>
      </c>
      <c r="B2376" s="225">
        <v>0.66666666666666663</v>
      </c>
    </row>
    <row r="2377" spans="1:2" x14ac:dyDescent="0.25">
      <c r="A2377" s="3" t="s">
        <v>2927</v>
      </c>
      <c r="B2377" s="225">
        <v>0.66666666666666663</v>
      </c>
    </row>
    <row r="2378" spans="1:2" x14ac:dyDescent="0.25">
      <c r="A2378" s="3" t="s">
        <v>2928</v>
      </c>
      <c r="B2378" s="225">
        <v>0.66666666666666663</v>
      </c>
    </row>
    <row r="2379" spans="1:2" x14ac:dyDescent="0.25">
      <c r="A2379" s="3" t="s">
        <v>2929</v>
      </c>
      <c r="B2379" s="225">
        <v>0.5</v>
      </c>
    </row>
    <row r="2380" spans="1:2" x14ac:dyDescent="0.25">
      <c r="A2380" s="3" t="s">
        <v>2930</v>
      </c>
      <c r="B2380" s="225">
        <v>0.375</v>
      </c>
    </row>
    <row r="2381" spans="1:2" x14ac:dyDescent="0.25">
      <c r="A2381" s="3" t="s">
        <v>2931</v>
      </c>
      <c r="B2381" s="225">
        <v>0.5</v>
      </c>
    </row>
    <row r="2382" spans="1:2" x14ac:dyDescent="0.25">
      <c r="A2382" s="3" t="s">
        <v>2932</v>
      </c>
      <c r="B2382" s="225">
        <v>0.5</v>
      </c>
    </row>
    <row r="2383" spans="1:2" x14ac:dyDescent="0.25">
      <c r="A2383" s="3" t="s">
        <v>2933</v>
      </c>
      <c r="B2383" s="225">
        <v>0.66666666666666663</v>
      </c>
    </row>
    <row r="2384" spans="1:2" x14ac:dyDescent="0.25">
      <c r="A2384" s="3" t="s">
        <v>2934</v>
      </c>
      <c r="B2384" s="225">
        <v>0.66666666666666663</v>
      </c>
    </row>
    <row r="2385" spans="1:2" x14ac:dyDescent="0.25">
      <c r="A2385" s="3" t="s">
        <v>2935</v>
      </c>
      <c r="B2385" s="225">
        <v>0.5</v>
      </c>
    </row>
    <row r="2386" spans="1:2" x14ac:dyDescent="0.25">
      <c r="A2386" s="3" t="s">
        <v>2936</v>
      </c>
      <c r="B2386" s="225">
        <v>0.33333333333333331</v>
      </c>
    </row>
    <row r="2387" spans="1:2" x14ac:dyDescent="0.25">
      <c r="A2387" s="3" t="s">
        <v>2937</v>
      </c>
      <c r="B2387" s="225">
        <v>0.33333333333333331</v>
      </c>
    </row>
    <row r="2388" spans="1:2" x14ac:dyDescent="0.25">
      <c r="A2388" s="3" t="s">
        <v>2938</v>
      </c>
      <c r="B2388" s="225">
        <v>0.25</v>
      </c>
    </row>
    <row r="2389" spans="1:2" x14ac:dyDescent="0.25">
      <c r="A2389" s="3" t="s">
        <v>2939</v>
      </c>
      <c r="B2389" s="225">
        <v>0.25</v>
      </c>
    </row>
    <row r="2390" spans="1:2" x14ac:dyDescent="0.25">
      <c r="A2390" s="3" t="s">
        <v>2940</v>
      </c>
      <c r="B2390" s="225">
        <v>0.5</v>
      </c>
    </row>
    <row r="2391" spans="1:2" x14ac:dyDescent="0.25">
      <c r="A2391" s="3" t="s">
        <v>2941</v>
      </c>
      <c r="B2391" s="225">
        <v>0.66666666666666663</v>
      </c>
    </row>
    <row r="2392" spans="1:2" x14ac:dyDescent="0.25">
      <c r="A2392" s="3" t="s">
        <v>2942</v>
      </c>
      <c r="B2392" s="225">
        <v>0.33333333333333331</v>
      </c>
    </row>
    <row r="2393" spans="1:2" x14ac:dyDescent="0.25">
      <c r="A2393" s="3" t="s">
        <v>2943</v>
      </c>
      <c r="B2393" s="225">
        <v>0.20833333333333334</v>
      </c>
    </row>
    <row r="2394" spans="1:2" x14ac:dyDescent="0.25">
      <c r="A2394" s="3" t="s">
        <v>2944</v>
      </c>
      <c r="B2394" s="225">
        <v>0.20833333333333334</v>
      </c>
    </row>
    <row r="2395" spans="1:2" x14ac:dyDescent="0.25">
      <c r="A2395" s="3" t="s">
        <v>2945</v>
      </c>
      <c r="B2395" s="226">
        <v>1.875</v>
      </c>
    </row>
    <row r="2396" spans="1:2" x14ac:dyDescent="0.25">
      <c r="A2396" s="3" t="s">
        <v>2946</v>
      </c>
      <c r="B2396" s="226">
        <v>7.708333333333333</v>
      </c>
    </row>
    <row r="2397" spans="1:2" x14ac:dyDescent="0.25">
      <c r="A2397" s="3" t="s">
        <v>2947</v>
      </c>
      <c r="B2397" s="226">
        <v>6.583333333333333</v>
      </c>
    </row>
    <row r="2398" spans="1:2" x14ac:dyDescent="0.25">
      <c r="A2398" s="3" t="s">
        <v>2948</v>
      </c>
      <c r="B2398" s="225">
        <v>0.66666666666666663</v>
      </c>
    </row>
    <row r="2399" spans="1:2" x14ac:dyDescent="0.25">
      <c r="A2399" s="3" t="s">
        <v>2949</v>
      </c>
      <c r="B2399" s="226">
        <v>13.625</v>
      </c>
    </row>
    <row r="2400" spans="1:2" x14ac:dyDescent="0.25">
      <c r="A2400" s="3" t="s">
        <v>2950</v>
      </c>
      <c r="B2400" s="226">
        <v>1</v>
      </c>
    </row>
    <row r="2401" spans="1:2" x14ac:dyDescent="0.25">
      <c r="A2401" s="3" t="s">
        <v>2951</v>
      </c>
      <c r="B2401" s="226">
        <v>13.333333333333334</v>
      </c>
    </row>
    <row r="2402" spans="1:2" x14ac:dyDescent="0.25">
      <c r="A2402" s="3" t="s">
        <v>2952</v>
      </c>
      <c r="B2402" s="226">
        <v>3.125</v>
      </c>
    </row>
    <row r="2403" spans="1:2" x14ac:dyDescent="0.25">
      <c r="A2403" s="3" t="s">
        <v>2953</v>
      </c>
      <c r="B2403" s="226">
        <v>5.625</v>
      </c>
    </row>
    <row r="2404" spans="1:2" x14ac:dyDescent="0.25">
      <c r="A2404" s="3" t="s">
        <v>2954</v>
      </c>
      <c r="B2404" s="226">
        <v>2.5</v>
      </c>
    </row>
    <row r="2405" spans="1:2" x14ac:dyDescent="0.25">
      <c r="A2405" s="3" t="s">
        <v>2955</v>
      </c>
      <c r="B2405" s="226">
        <v>2.5</v>
      </c>
    </row>
    <row r="2406" spans="1:2" x14ac:dyDescent="0.25">
      <c r="A2406" s="3" t="s">
        <v>2956</v>
      </c>
      <c r="B2406" s="226">
        <v>2.5</v>
      </c>
    </row>
    <row r="2407" spans="1:2" x14ac:dyDescent="0.25">
      <c r="A2407" s="3" t="s">
        <v>3279</v>
      </c>
      <c r="B2407" s="226">
        <v>8.9562499999999989</v>
      </c>
    </row>
    <row r="2408" spans="1:2" x14ac:dyDescent="0.25">
      <c r="A2408" s="3" t="s">
        <v>2957</v>
      </c>
      <c r="B2408" s="226">
        <v>2.5</v>
      </c>
    </row>
    <row r="2409" spans="1:2" x14ac:dyDescent="0.25">
      <c r="A2409" s="3" t="s">
        <v>2958</v>
      </c>
      <c r="B2409" s="226">
        <v>1.25</v>
      </c>
    </row>
    <row r="2410" spans="1:2" x14ac:dyDescent="0.25">
      <c r="A2410" s="3" t="s">
        <v>2959</v>
      </c>
      <c r="B2410" s="226">
        <v>1.25</v>
      </c>
    </row>
    <row r="2411" spans="1:2" x14ac:dyDescent="0.25">
      <c r="A2411" s="3" t="s">
        <v>2960</v>
      </c>
      <c r="B2411" s="226">
        <v>1.25</v>
      </c>
    </row>
    <row r="2412" spans="1:2" x14ac:dyDescent="0.25">
      <c r="A2412" s="3" t="s">
        <v>2961</v>
      </c>
      <c r="B2412" s="226">
        <v>2.5</v>
      </c>
    </row>
    <row r="2413" spans="1:2" x14ac:dyDescent="0.25">
      <c r="A2413" s="3" t="s">
        <v>2962</v>
      </c>
      <c r="B2413" s="226">
        <v>1.25</v>
      </c>
    </row>
    <row r="2414" spans="1:2" x14ac:dyDescent="0.25">
      <c r="A2414" s="3" t="s">
        <v>2963</v>
      </c>
      <c r="B2414" s="226">
        <v>2.5</v>
      </c>
    </row>
    <row r="2415" spans="1:2" x14ac:dyDescent="0.25">
      <c r="A2415" s="3" t="s">
        <v>2964</v>
      </c>
      <c r="B2415" s="226">
        <v>2.5</v>
      </c>
    </row>
    <row r="2416" spans="1:2" x14ac:dyDescent="0.25">
      <c r="A2416" s="3" t="s">
        <v>2965</v>
      </c>
      <c r="B2416" s="225">
        <v>0.625</v>
      </c>
    </row>
    <row r="2417" spans="1:2" x14ac:dyDescent="0.25">
      <c r="A2417" s="3" t="s">
        <v>2966</v>
      </c>
      <c r="B2417" s="225">
        <v>0.625</v>
      </c>
    </row>
    <row r="2418" spans="1:2" x14ac:dyDescent="0.25">
      <c r="A2418" s="3" t="s">
        <v>2967</v>
      </c>
      <c r="B2418" s="225">
        <v>0.625</v>
      </c>
    </row>
    <row r="2419" spans="1:2" x14ac:dyDescent="0.25">
      <c r="A2419" s="3" t="s">
        <v>2968</v>
      </c>
      <c r="B2419" s="226">
        <v>6.875</v>
      </c>
    </row>
    <row r="2420" spans="1:2" x14ac:dyDescent="0.25">
      <c r="A2420" s="3" t="s">
        <v>2969</v>
      </c>
      <c r="B2420" s="226">
        <v>6.875</v>
      </c>
    </row>
    <row r="2421" spans="1:2" x14ac:dyDescent="0.25">
      <c r="A2421" s="3" t="s">
        <v>2970</v>
      </c>
      <c r="B2421" s="225">
        <v>0.625</v>
      </c>
    </row>
    <row r="2422" spans="1:2" x14ac:dyDescent="0.25">
      <c r="A2422" s="3" t="s">
        <v>2971</v>
      </c>
      <c r="B2422" s="225">
        <v>0.625</v>
      </c>
    </row>
    <row r="2423" spans="1:2" x14ac:dyDescent="0.25">
      <c r="A2423" s="3" t="s">
        <v>2972</v>
      </c>
      <c r="B2423" s="226">
        <v>1.875</v>
      </c>
    </row>
    <row r="2424" spans="1:2" x14ac:dyDescent="0.25">
      <c r="A2424" s="3" t="s">
        <v>2973</v>
      </c>
      <c r="B2424" s="226">
        <v>1.875</v>
      </c>
    </row>
    <row r="2425" spans="1:2" x14ac:dyDescent="0.25">
      <c r="A2425" s="3" t="s">
        <v>3048</v>
      </c>
      <c r="B2425" s="226">
        <v>1.875</v>
      </c>
    </row>
    <row r="2426" spans="1:2" x14ac:dyDescent="0.25">
      <c r="A2426" s="3" t="s">
        <v>2974</v>
      </c>
      <c r="B2426" s="226">
        <v>1.875</v>
      </c>
    </row>
    <row r="2427" spans="1:2" x14ac:dyDescent="0.25">
      <c r="A2427" s="3" t="s">
        <v>3269</v>
      </c>
      <c r="B2427" s="226">
        <v>1.875</v>
      </c>
    </row>
    <row r="2428" spans="1:2" x14ac:dyDescent="0.25">
      <c r="A2428" s="3" t="s">
        <v>2975</v>
      </c>
      <c r="B2428" s="226">
        <v>5</v>
      </c>
    </row>
    <row r="2429" spans="1:2" x14ac:dyDescent="0.25">
      <c r="A2429" s="3" t="s">
        <v>2976</v>
      </c>
      <c r="B2429" s="226">
        <v>2.5</v>
      </c>
    </row>
    <row r="2430" spans="1:2" x14ac:dyDescent="0.25">
      <c r="A2430" s="3" t="s">
        <v>2977</v>
      </c>
      <c r="B2430" s="226">
        <v>1.875</v>
      </c>
    </row>
    <row r="2431" spans="1:2" x14ac:dyDescent="0.25">
      <c r="A2431" s="3" t="s">
        <v>2978</v>
      </c>
      <c r="B2431" s="226">
        <v>1.875</v>
      </c>
    </row>
    <row r="2432" spans="1:2" x14ac:dyDescent="0.25">
      <c r="A2432" s="3" t="s">
        <v>2979</v>
      </c>
      <c r="B2432" s="226">
        <v>1.875</v>
      </c>
    </row>
    <row r="2433" spans="1:2" x14ac:dyDescent="0.25">
      <c r="A2433" s="3" t="s">
        <v>2985</v>
      </c>
      <c r="B2433" s="226">
        <v>1.875</v>
      </c>
    </row>
    <row r="2434" spans="1:2" x14ac:dyDescent="0.25">
      <c r="A2434" s="3" t="s">
        <v>2986</v>
      </c>
      <c r="B2434" s="226">
        <v>1.875</v>
      </c>
    </row>
    <row r="2435" spans="1:2" x14ac:dyDescent="0.25">
      <c r="A2435" s="3" t="s">
        <v>2987</v>
      </c>
      <c r="B2435" s="226">
        <v>3.75</v>
      </c>
    </row>
    <row r="2436" spans="1:2" x14ac:dyDescent="0.25">
      <c r="A2436" s="3" t="s">
        <v>2988</v>
      </c>
      <c r="B2436" s="226">
        <v>3.75</v>
      </c>
    </row>
    <row r="2437" spans="1:2" x14ac:dyDescent="0.25">
      <c r="A2437" s="3" t="s">
        <v>2989</v>
      </c>
      <c r="B2437" s="226">
        <v>3.75</v>
      </c>
    </row>
    <row r="2438" spans="1:2" x14ac:dyDescent="0.25">
      <c r="A2438" s="3" t="s">
        <v>2990</v>
      </c>
      <c r="B2438" s="226">
        <v>1.875</v>
      </c>
    </row>
    <row r="2439" spans="1:2" x14ac:dyDescent="0.25">
      <c r="A2439" s="3" t="s">
        <v>2991</v>
      </c>
      <c r="B2439" s="226">
        <v>2.5</v>
      </c>
    </row>
    <row r="2440" spans="1:2" x14ac:dyDescent="0.25">
      <c r="A2440" s="3" t="s">
        <v>2992</v>
      </c>
      <c r="B2440" s="226">
        <v>5</v>
      </c>
    </row>
    <row r="2441" spans="1:2" x14ac:dyDescent="0.25">
      <c r="A2441" s="3" t="s">
        <v>2993</v>
      </c>
      <c r="B2441" s="226">
        <v>5</v>
      </c>
    </row>
    <row r="2442" spans="1:2" x14ac:dyDescent="0.25">
      <c r="A2442" s="3" t="s">
        <v>2994</v>
      </c>
      <c r="B2442" s="226">
        <v>1.875</v>
      </c>
    </row>
    <row r="2443" spans="1:2" x14ac:dyDescent="0.25">
      <c r="A2443" s="3" t="s">
        <v>2995</v>
      </c>
      <c r="B2443" s="226">
        <v>5.625</v>
      </c>
    </row>
    <row r="2444" spans="1:2" x14ac:dyDescent="0.25">
      <c r="A2444" s="3" t="s">
        <v>2996</v>
      </c>
      <c r="B2444" s="226">
        <v>2.5</v>
      </c>
    </row>
    <row r="2445" spans="1:2" x14ac:dyDescent="0.25">
      <c r="A2445" s="3" t="s">
        <v>2997</v>
      </c>
      <c r="B2445" s="226">
        <v>2.5</v>
      </c>
    </row>
    <row r="2446" spans="1:2" x14ac:dyDescent="0.25">
      <c r="A2446" s="3" t="s">
        <v>2998</v>
      </c>
      <c r="B2446" s="226">
        <v>1.875</v>
      </c>
    </row>
    <row r="2447" spans="1:2" x14ac:dyDescent="0.25">
      <c r="A2447" s="3" t="s">
        <v>2999</v>
      </c>
      <c r="B2447" s="226">
        <v>3.75</v>
      </c>
    </row>
    <row r="2448" spans="1:2" x14ac:dyDescent="0.25">
      <c r="A2448" s="3" t="s">
        <v>3000</v>
      </c>
      <c r="B2448" s="226">
        <v>5</v>
      </c>
    </row>
    <row r="2449" spans="1:2" x14ac:dyDescent="0.25">
      <c r="A2449" s="3" t="s">
        <v>3001</v>
      </c>
      <c r="B2449" s="226">
        <v>5</v>
      </c>
    </row>
    <row r="2450" spans="1:2" x14ac:dyDescent="0.25">
      <c r="A2450" s="3" t="s">
        <v>3002</v>
      </c>
      <c r="B2450" s="226">
        <v>1.875</v>
      </c>
    </row>
    <row r="2451" spans="1:2" x14ac:dyDescent="0.25">
      <c r="A2451" s="3" t="s">
        <v>3003</v>
      </c>
      <c r="B2451" s="226">
        <v>1.875</v>
      </c>
    </row>
    <row r="2452" spans="1:2" x14ac:dyDescent="0.25">
      <c r="A2452" s="3" t="s">
        <v>3004</v>
      </c>
      <c r="B2452" s="226">
        <v>3.125</v>
      </c>
    </row>
    <row r="2453" spans="1:2" x14ac:dyDescent="0.25">
      <c r="A2453" s="3" t="s">
        <v>3005</v>
      </c>
      <c r="B2453" s="226">
        <v>1.875</v>
      </c>
    </row>
    <row r="2454" spans="1:2" x14ac:dyDescent="0.25">
      <c r="A2454" s="3" t="s">
        <v>3006</v>
      </c>
      <c r="B2454" s="226">
        <v>1.875</v>
      </c>
    </row>
    <row r="2455" spans="1:2" x14ac:dyDescent="0.25">
      <c r="A2455" s="3" t="s">
        <v>3007</v>
      </c>
      <c r="B2455" s="226">
        <v>1.875</v>
      </c>
    </row>
    <row r="2456" spans="1:2" x14ac:dyDescent="0.25">
      <c r="A2456" s="3" t="s">
        <v>3008</v>
      </c>
      <c r="B2456" s="226">
        <v>1.875</v>
      </c>
    </row>
    <row r="2457" spans="1:2" x14ac:dyDescent="0.25">
      <c r="A2457" s="3" t="s">
        <v>3009</v>
      </c>
      <c r="B2457" s="226">
        <v>1.875</v>
      </c>
    </row>
    <row r="2458" spans="1:2" x14ac:dyDescent="0.25">
      <c r="A2458" s="3" t="s">
        <v>3010</v>
      </c>
      <c r="B2458" s="226">
        <v>3.3333333333333335</v>
      </c>
    </row>
    <row r="2459" spans="1:2" x14ac:dyDescent="0.25">
      <c r="A2459" s="3" t="s">
        <v>3011</v>
      </c>
      <c r="B2459" s="226">
        <v>3.3333333333333335</v>
      </c>
    </row>
    <row r="2460" spans="1:2" x14ac:dyDescent="0.25">
      <c r="A2460" s="3" t="s">
        <v>3012</v>
      </c>
      <c r="B2460" s="226">
        <v>3.3333333333333335</v>
      </c>
    </row>
    <row r="2461" spans="1:2" x14ac:dyDescent="0.25">
      <c r="A2461" s="3" t="s">
        <v>3013</v>
      </c>
      <c r="B2461" s="226">
        <v>3.3333333333333335</v>
      </c>
    </row>
    <row r="2462" spans="1:2" x14ac:dyDescent="0.25">
      <c r="A2462" s="3" t="s">
        <v>3017</v>
      </c>
      <c r="B2462" s="226">
        <v>8.125</v>
      </c>
    </row>
    <row r="2463" spans="1:2" x14ac:dyDescent="0.25">
      <c r="A2463" s="3" t="s">
        <v>3018</v>
      </c>
      <c r="B2463" s="226">
        <v>1.875</v>
      </c>
    </row>
    <row r="2464" spans="1:2" x14ac:dyDescent="0.25">
      <c r="A2464" s="3" t="s">
        <v>3019</v>
      </c>
      <c r="B2464" s="226">
        <v>1.875</v>
      </c>
    </row>
    <row r="2465" spans="1:2" x14ac:dyDescent="0.25">
      <c r="A2465" s="3" t="s">
        <v>3020</v>
      </c>
      <c r="B2465" s="226">
        <v>1.875</v>
      </c>
    </row>
    <row r="2466" spans="1:2" x14ac:dyDescent="0.25">
      <c r="A2466" s="3" t="s">
        <v>3021</v>
      </c>
      <c r="B2466" s="226">
        <v>1.875</v>
      </c>
    </row>
    <row r="2467" spans="1:2" x14ac:dyDescent="0.25">
      <c r="A2467" s="3" t="s">
        <v>3022</v>
      </c>
      <c r="B2467" s="226">
        <v>1.875</v>
      </c>
    </row>
    <row r="2468" spans="1:2" x14ac:dyDescent="0.25">
      <c r="A2468" s="3" t="s">
        <v>3023</v>
      </c>
      <c r="B2468" s="226">
        <v>1.875</v>
      </c>
    </row>
    <row r="2469" spans="1:2" x14ac:dyDescent="0.25">
      <c r="A2469" s="3" t="s">
        <v>3024</v>
      </c>
      <c r="B2469" s="226">
        <v>1.875</v>
      </c>
    </row>
    <row r="2470" spans="1:2" x14ac:dyDescent="0.25">
      <c r="A2470" s="3" t="s">
        <v>3025</v>
      </c>
      <c r="B2470" s="226">
        <v>1.875</v>
      </c>
    </row>
    <row r="2471" spans="1:2" x14ac:dyDescent="0.25">
      <c r="A2471" s="3" t="s">
        <v>3026</v>
      </c>
      <c r="B2471" s="226">
        <v>1.875</v>
      </c>
    </row>
    <row r="2472" spans="1:2" x14ac:dyDescent="0.25">
      <c r="A2472" s="3" t="s">
        <v>3027</v>
      </c>
      <c r="B2472" s="226">
        <v>1.875</v>
      </c>
    </row>
    <row r="2473" spans="1:2" x14ac:dyDescent="0.25">
      <c r="A2473" s="3" t="s">
        <v>3028</v>
      </c>
      <c r="B2473" s="225">
        <v>0</v>
      </c>
    </row>
    <row r="2474" spans="1:2" x14ac:dyDescent="0.25">
      <c r="A2474" s="3" t="s">
        <v>3029</v>
      </c>
      <c r="B2474" s="225">
        <v>0</v>
      </c>
    </row>
    <row r="2475" spans="1:2" x14ac:dyDescent="0.25">
      <c r="A2475" s="3" t="s">
        <v>3030</v>
      </c>
      <c r="B2475" s="225">
        <v>0</v>
      </c>
    </row>
    <row r="2476" spans="1:2" x14ac:dyDescent="0.25">
      <c r="A2476" s="3" t="s">
        <v>3031</v>
      </c>
      <c r="B2476" s="225">
        <v>0</v>
      </c>
    </row>
    <row r="2477" spans="1:2" x14ac:dyDescent="0.25">
      <c r="A2477" s="3" t="s">
        <v>3032</v>
      </c>
      <c r="B2477" s="226">
        <v>1.875</v>
      </c>
    </row>
    <row r="2478" spans="1:2" x14ac:dyDescent="0.25">
      <c r="A2478" s="3" t="s">
        <v>3033</v>
      </c>
      <c r="B2478" s="226">
        <v>1.875</v>
      </c>
    </row>
    <row r="2479" spans="1:2" x14ac:dyDescent="0.25">
      <c r="A2479" s="3" t="s">
        <v>3034</v>
      </c>
      <c r="B2479" s="226">
        <v>1.875</v>
      </c>
    </row>
    <row r="2480" spans="1:2" x14ac:dyDescent="0.25">
      <c r="A2480" s="3" t="s">
        <v>3035</v>
      </c>
      <c r="B2480" s="226">
        <v>1.875</v>
      </c>
    </row>
    <row r="2481" spans="1:2" x14ac:dyDescent="0.25">
      <c r="A2481" s="3" t="s">
        <v>3036</v>
      </c>
      <c r="B2481" s="226">
        <v>1.875</v>
      </c>
    </row>
    <row r="2482" spans="1:2" x14ac:dyDescent="0.25">
      <c r="A2482" s="3" t="s">
        <v>3037</v>
      </c>
      <c r="B2482" s="226">
        <v>3.75</v>
      </c>
    </row>
    <row r="2483" spans="1:2" x14ac:dyDescent="0.25">
      <c r="A2483" s="3" t="s">
        <v>3038</v>
      </c>
      <c r="B2483" s="226">
        <v>3.125</v>
      </c>
    </row>
  </sheetData>
  <sheetProtection algorithmName="SHA-512" hashValue="e+1HDxV2rusrmwxal+EQuFf/RnSlcxsFRpgcYzvY7x4qvmiMVFSEv2m734mLDPHq3ZEbOR1rqxTH1lcgGHwbUg==" saltValue="lCv1OS8sTgGeqgd4qGxFOQ==" spinCount="100000" sheet="1" objects="1" scenarios="1"/>
  <autoFilter ref="A1:B2483" xr:uid="{B775F3EF-3CDB-461D-91C4-F9EF809B16F6}">
    <sortState xmlns:xlrd2="http://schemas.microsoft.com/office/spreadsheetml/2017/richdata2" ref="A2:B2483">
      <sortCondition ref="A1:A2483"/>
    </sortState>
  </autoFilter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A69"/>
  <sheetViews>
    <sheetView zoomScaleNormal="100" workbookViewId="0">
      <selection activeCell="A22" sqref="A22"/>
    </sheetView>
  </sheetViews>
  <sheetFormatPr defaultRowHeight="15" x14ac:dyDescent="0.25"/>
  <cols>
    <col min="1" max="1" width="171.7109375" style="175" customWidth="1"/>
  </cols>
  <sheetData>
    <row r="1" spans="1:1" ht="15.75" x14ac:dyDescent="0.25">
      <c r="A1" s="168" t="s">
        <v>72</v>
      </c>
    </row>
    <row r="2" spans="1:1" ht="15.75" x14ac:dyDescent="0.25">
      <c r="A2" s="169"/>
    </row>
    <row r="3" spans="1:1" ht="15.75" x14ac:dyDescent="0.25">
      <c r="A3" s="170" t="s">
        <v>73</v>
      </c>
    </row>
    <row r="4" spans="1:1" ht="15.75" x14ac:dyDescent="0.25">
      <c r="A4" s="170"/>
    </row>
    <row r="5" spans="1:1" ht="15.75" x14ac:dyDescent="0.25">
      <c r="A5" s="170" t="s">
        <v>74</v>
      </c>
    </row>
    <row r="6" spans="1:1" ht="15.75" x14ac:dyDescent="0.25">
      <c r="A6" s="171" t="s">
        <v>75</v>
      </c>
    </row>
    <row r="7" spans="1:1" ht="15.75" x14ac:dyDescent="0.25">
      <c r="A7" s="171" t="s">
        <v>76</v>
      </c>
    </row>
    <row r="8" spans="1:1" ht="15.75" x14ac:dyDescent="0.25">
      <c r="A8" s="171" t="s">
        <v>77</v>
      </c>
    </row>
    <row r="9" spans="1:1" ht="15.75" x14ac:dyDescent="0.25">
      <c r="A9" s="171" t="s">
        <v>78</v>
      </c>
    </row>
    <row r="10" spans="1:1" ht="15.75" x14ac:dyDescent="0.25">
      <c r="A10" s="170" t="s">
        <v>79</v>
      </c>
    </row>
    <row r="11" spans="1:1" ht="15.75" x14ac:dyDescent="0.25">
      <c r="A11" s="170" t="s">
        <v>80</v>
      </c>
    </row>
    <row r="12" spans="1:1" ht="15.75" x14ac:dyDescent="0.25">
      <c r="A12" s="170" t="s">
        <v>81</v>
      </c>
    </row>
    <row r="13" spans="1:1" ht="15.75" x14ac:dyDescent="0.25">
      <c r="A13" s="170" t="s">
        <v>82</v>
      </c>
    </row>
    <row r="14" spans="1:1" ht="15.75" x14ac:dyDescent="0.25">
      <c r="A14" s="170" t="s">
        <v>83</v>
      </c>
    </row>
    <row r="15" spans="1:1" ht="15.75" x14ac:dyDescent="0.25">
      <c r="A15" s="171"/>
    </row>
    <row r="16" spans="1:1" ht="15.75" x14ac:dyDescent="0.25">
      <c r="A16" s="172" t="s">
        <v>84</v>
      </c>
    </row>
    <row r="17" spans="1:1" ht="15.75" x14ac:dyDescent="0.25">
      <c r="A17" s="170" t="s">
        <v>85</v>
      </c>
    </row>
    <row r="18" spans="1:1" ht="15.75" x14ac:dyDescent="0.25">
      <c r="A18" s="170" t="s">
        <v>86</v>
      </c>
    </row>
    <row r="19" spans="1:1" ht="15.75" x14ac:dyDescent="0.25">
      <c r="A19" s="170" t="s">
        <v>87</v>
      </c>
    </row>
    <row r="20" spans="1:1" ht="15.75" x14ac:dyDescent="0.25">
      <c r="A20" s="170" t="s">
        <v>88</v>
      </c>
    </row>
    <row r="21" spans="1:1" ht="15.75" x14ac:dyDescent="0.25">
      <c r="A21" s="170" t="s">
        <v>89</v>
      </c>
    </row>
    <row r="22" spans="1:1" ht="15.75" x14ac:dyDescent="0.25">
      <c r="A22" s="170" t="s">
        <v>90</v>
      </c>
    </row>
    <row r="23" spans="1:1" ht="15.75" x14ac:dyDescent="0.25">
      <c r="A23" s="170" t="s">
        <v>91</v>
      </c>
    </row>
    <row r="24" spans="1:1" ht="15.75" x14ac:dyDescent="0.25">
      <c r="A24" s="170" t="s">
        <v>92</v>
      </c>
    </row>
    <row r="25" spans="1:1" ht="15.75" x14ac:dyDescent="0.25">
      <c r="A25" s="170" t="s">
        <v>93</v>
      </c>
    </row>
    <row r="26" spans="1:1" ht="15.75" x14ac:dyDescent="0.25">
      <c r="A26" s="170" t="s">
        <v>94</v>
      </c>
    </row>
    <row r="27" spans="1:1" ht="15.75" x14ac:dyDescent="0.25">
      <c r="A27" s="170" t="s">
        <v>95</v>
      </c>
    </row>
    <row r="28" spans="1:1" ht="15.75" x14ac:dyDescent="0.25">
      <c r="A28" s="170"/>
    </row>
    <row r="29" spans="1:1" ht="15.75" x14ac:dyDescent="0.25">
      <c r="A29" s="172" t="s">
        <v>96</v>
      </c>
    </row>
    <row r="30" spans="1:1" ht="15.75" x14ac:dyDescent="0.25">
      <c r="A30" s="171" t="s">
        <v>97</v>
      </c>
    </row>
    <row r="31" spans="1:1" ht="15.75" x14ac:dyDescent="0.25">
      <c r="A31" s="171" t="s">
        <v>98</v>
      </c>
    </row>
    <row r="32" spans="1:1" ht="15.75" x14ac:dyDescent="0.25">
      <c r="A32" s="171" t="s">
        <v>99</v>
      </c>
    </row>
    <row r="33" spans="1:1" ht="15.75" x14ac:dyDescent="0.25">
      <c r="A33" s="171" t="s">
        <v>100</v>
      </c>
    </row>
    <row r="34" spans="1:1" ht="15.75" x14ac:dyDescent="0.25">
      <c r="A34" s="171"/>
    </row>
    <row r="35" spans="1:1" ht="15.75" x14ac:dyDescent="0.25">
      <c r="A35" s="172" t="s">
        <v>101</v>
      </c>
    </row>
    <row r="36" spans="1:1" ht="15.75" x14ac:dyDescent="0.25">
      <c r="A36" s="171" t="s">
        <v>102</v>
      </c>
    </row>
    <row r="37" spans="1:1" ht="15.75" x14ac:dyDescent="0.25">
      <c r="A37" s="171" t="s">
        <v>100</v>
      </c>
    </row>
    <row r="38" spans="1:1" ht="15.75" x14ac:dyDescent="0.25">
      <c r="A38" s="171" t="s">
        <v>103</v>
      </c>
    </row>
    <row r="39" spans="1:1" ht="15.75" x14ac:dyDescent="0.25">
      <c r="A39" s="171" t="s">
        <v>104</v>
      </c>
    </row>
    <row r="40" spans="1:1" ht="15.75" x14ac:dyDescent="0.25">
      <c r="A40" s="171"/>
    </row>
    <row r="41" spans="1:1" ht="15.75" x14ac:dyDescent="0.25">
      <c r="A41" s="172" t="s">
        <v>105</v>
      </c>
    </row>
    <row r="42" spans="1:1" ht="15.75" x14ac:dyDescent="0.25">
      <c r="A42" s="171" t="s">
        <v>106</v>
      </c>
    </row>
    <row r="43" spans="1:1" ht="15.75" x14ac:dyDescent="0.25">
      <c r="A43" s="171" t="s">
        <v>107</v>
      </c>
    </row>
    <row r="44" spans="1:1" ht="15.75" x14ac:dyDescent="0.25">
      <c r="A44" s="171" t="s">
        <v>108</v>
      </c>
    </row>
    <row r="45" spans="1:1" ht="15.75" x14ac:dyDescent="0.25">
      <c r="A45" s="171" t="s">
        <v>109</v>
      </c>
    </row>
    <row r="46" spans="1:1" ht="15.75" x14ac:dyDescent="0.25">
      <c r="A46" s="171" t="s">
        <v>110</v>
      </c>
    </row>
    <row r="47" spans="1:1" s="36" customFormat="1" ht="15.75" x14ac:dyDescent="0.25">
      <c r="A47" s="171"/>
    </row>
    <row r="48" spans="1:1" ht="15.75" x14ac:dyDescent="0.25">
      <c r="A48" s="172" t="s">
        <v>111</v>
      </c>
    </row>
    <row r="49" spans="1:1" ht="15.75" x14ac:dyDescent="0.25">
      <c r="A49" s="172"/>
    </row>
    <row r="50" spans="1:1" ht="15.75" x14ac:dyDescent="0.25">
      <c r="A50" s="172" t="s">
        <v>112</v>
      </c>
    </row>
    <row r="51" spans="1:1" ht="15.75" x14ac:dyDescent="0.25">
      <c r="A51" s="170" t="s">
        <v>113</v>
      </c>
    </row>
    <row r="52" spans="1:1" ht="15.75" x14ac:dyDescent="0.25">
      <c r="A52" s="170"/>
    </row>
    <row r="53" spans="1:1" ht="15.75" x14ac:dyDescent="0.25">
      <c r="A53" s="172" t="s">
        <v>24</v>
      </c>
    </row>
    <row r="54" spans="1:1" ht="15.75" x14ac:dyDescent="0.25">
      <c r="A54" s="170" t="s">
        <v>114</v>
      </c>
    </row>
    <row r="55" spans="1:1" ht="15.75" x14ac:dyDescent="0.25">
      <c r="A55" s="170"/>
    </row>
    <row r="56" spans="1:1" ht="15.75" x14ac:dyDescent="0.25">
      <c r="A56" s="172" t="s">
        <v>115</v>
      </c>
    </row>
    <row r="57" spans="1:1" ht="15.75" x14ac:dyDescent="0.25">
      <c r="A57" s="171" t="s">
        <v>116</v>
      </c>
    </row>
    <row r="58" spans="1:1" ht="15.75" x14ac:dyDescent="0.25">
      <c r="A58" s="171" t="s">
        <v>117</v>
      </c>
    </row>
    <row r="59" spans="1:1" ht="15.75" x14ac:dyDescent="0.25">
      <c r="A59" s="171" t="s">
        <v>118</v>
      </c>
    </row>
    <row r="60" spans="1:1" x14ac:dyDescent="0.25">
      <c r="A60" s="173"/>
    </row>
    <row r="61" spans="1:1" ht="15.75" x14ac:dyDescent="0.25">
      <c r="A61" s="172" t="s">
        <v>119</v>
      </c>
    </row>
    <row r="62" spans="1:1" ht="31.5" x14ac:dyDescent="0.25">
      <c r="A62" s="174" t="s">
        <v>120</v>
      </c>
    </row>
    <row r="63" spans="1:1" ht="15.75" x14ac:dyDescent="0.25">
      <c r="A63" s="174" t="s">
        <v>121</v>
      </c>
    </row>
    <row r="64" spans="1:1" ht="15.75" x14ac:dyDescent="0.25">
      <c r="A64" s="174" t="s">
        <v>122</v>
      </c>
    </row>
    <row r="65" spans="1:1" ht="15.75" x14ac:dyDescent="0.25">
      <c r="A65" s="174"/>
    </row>
    <row r="66" spans="1:1" ht="15.75" x14ac:dyDescent="0.25">
      <c r="A66" s="174"/>
    </row>
    <row r="67" spans="1:1" ht="15.75" x14ac:dyDescent="0.25">
      <c r="A67" s="174"/>
    </row>
    <row r="68" spans="1:1" ht="15.75" x14ac:dyDescent="0.25">
      <c r="A68" s="174"/>
    </row>
    <row r="69" spans="1:1" ht="15.75" x14ac:dyDescent="0.25">
      <c r="A69" s="174"/>
    </row>
  </sheetData>
  <sheetProtection algorithmName="SHA-512" hashValue="tSTmL5TeKIaDB9ukLFg7Ck4Ml7nj/6PCZV/HBiBcQbBgcWELXZGcQ19uLHXabk9MpWPgzRd9WphJHXPVA0pbHg==" saltValue="Csp6z3vZxCjJt3ZaBDoDHQ==" spinCount="100000" sheet="1" selectLockedCells="1"/>
  <pageMargins left="0.7" right="0.7" top="0.75" bottom="0.75" header="0.3" footer="0.3"/>
  <pageSetup scale="52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2661"/>
  <sheetViews>
    <sheetView zoomScale="115" zoomScaleNormal="115" workbookViewId="0">
      <selection activeCell="E6" sqref="E6"/>
    </sheetView>
  </sheetViews>
  <sheetFormatPr defaultRowHeight="15" x14ac:dyDescent="0.25"/>
  <cols>
    <col min="1" max="1" width="19.28515625" customWidth="1"/>
    <col min="2" max="2" width="22" style="208" customWidth="1"/>
    <col min="3" max="4" width="18.5703125" customWidth="1"/>
    <col min="5" max="5" width="23.28515625" customWidth="1"/>
    <col min="6" max="6" width="10.5703125" customWidth="1"/>
    <col min="7" max="7" width="10.7109375" customWidth="1"/>
    <col min="8" max="8" width="12.28515625" customWidth="1"/>
    <col min="10" max="10" width="12.5703125" bestFit="1" customWidth="1"/>
    <col min="11" max="11" width="20.85546875" customWidth="1"/>
    <col min="12" max="12" width="5" customWidth="1"/>
    <col min="13" max="13" width="2" customWidth="1"/>
    <col min="14" max="15" width="12" bestFit="1" customWidth="1"/>
    <col min="16" max="16" width="10.28515625" customWidth="1"/>
    <col min="17" max="17" width="10.7109375" bestFit="1" customWidth="1"/>
  </cols>
  <sheetData>
    <row r="1" spans="1:15" x14ac:dyDescent="0.25">
      <c r="A1" s="216" t="s">
        <v>123</v>
      </c>
      <c r="B1" s="217" t="s">
        <v>124</v>
      </c>
      <c r="C1" s="2" t="s">
        <v>125</v>
      </c>
      <c r="D1" s="2" t="s">
        <v>126</v>
      </c>
      <c r="E1" s="2" t="s">
        <v>127</v>
      </c>
      <c r="F1" s="2" t="s">
        <v>128</v>
      </c>
      <c r="G1" s="2" t="s">
        <v>129</v>
      </c>
      <c r="H1" s="2" t="s">
        <v>130</v>
      </c>
      <c r="J1" t="s">
        <v>131</v>
      </c>
      <c r="K1" s="2" t="s">
        <v>128</v>
      </c>
    </row>
    <row r="2" spans="1:15" x14ac:dyDescent="0.25">
      <c r="A2" t="s">
        <v>132</v>
      </c>
      <c r="B2" s="218">
        <v>1.3333333333333333</v>
      </c>
      <c r="C2" s="1" t="s">
        <v>26</v>
      </c>
      <c r="D2" s="1">
        <v>7</v>
      </c>
      <c r="E2" s="1" t="s">
        <v>3049</v>
      </c>
      <c r="F2" s="3" t="s">
        <v>133</v>
      </c>
      <c r="G2" s="1" t="s">
        <v>133</v>
      </c>
      <c r="H2" s="35" t="s">
        <v>134</v>
      </c>
      <c r="J2" s="3"/>
      <c r="K2" t="s">
        <v>135</v>
      </c>
    </row>
    <row r="3" spans="1:15" x14ac:dyDescent="0.25">
      <c r="A3" t="s">
        <v>136</v>
      </c>
      <c r="B3" s="218">
        <v>1.3333333333333299</v>
      </c>
      <c r="C3" s="1" t="s">
        <v>27</v>
      </c>
      <c r="D3" s="1">
        <v>12</v>
      </c>
      <c r="E3" s="1" t="s">
        <v>3338</v>
      </c>
      <c r="F3" t="s">
        <v>137</v>
      </c>
      <c r="G3" s="1" t="s">
        <v>138</v>
      </c>
      <c r="H3" s="35" t="s">
        <v>139</v>
      </c>
      <c r="K3" t="s">
        <v>140</v>
      </c>
    </row>
    <row r="4" spans="1:15" x14ac:dyDescent="0.25">
      <c r="A4" t="s">
        <v>141</v>
      </c>
      <c r="B4" s="218">
        <v>2.6666666666666665</v>
      </c>
      <c r="C4" s="1" t="s">
        <v>29</v>
      </c>
      <c r="D4" s="1">
        <v>15</v>
      </c>
      <c r="E4" s="1" t="s">
        <v>3339</v>
      </c>
      <c r="F4" t="s">
        <v>142</v>
      </c>
      <c r="G4" s="1" t="s">
        <v>143</v>
      </c>
      <c r="H4" s="35" t="s">
        <v>144</v>
      </c>
      <c r="J4" s="3"/>
      <c r="K4" t="s">
        <v>137</v>
      </c>
      <c r="N4" s="5"/>
      <c r="O4" s="6"/>
    </row>
    <row r="5" spans="1:15" x14ac:dyDescent="0.25">
      <c r="A5" t="s">
        <v>145</v>
      </c>
      <c r="B5" s="218">
        <v>1.86666666666667</v>
      </c>
      <c r="C5" s="1" t="s">
        <v>33</v>
      </c>
      <c r="E5" s="1" t="s">
        <v>3300</v>
      </c>
      <c r="F5" t="s">
        <v>146</v>
      </c>
      <c r="G5" s="1" t="s">
        <v>147</v>
      </c>
      <c r="H5" s="35" t="s">
        <v>148</v>
      </c>
      <c r="J5" s="4"/>
      <c r="K5" t="s">
        <v>149</v>
      </c>
      <c r="N5" s="5"/>
      <c r="O5" s="6"/>
    </row>
    <row r="6" spans="1:15" x14ac:dyDescent="0.25">
      <c r="A6" t="s">
        <v>150</v>
      </c>
      <c r="B6" s="218">
        <v>0.79999999999999993</v>
      </c>
      <c r="C6" s="1" t="s">
        <v>34</v>
      </c>
      <c r="F6" t="s">
        <v>151</v>
      </c>
      <c r="G6" s="1" t="s">
        <v>152</v>
      </c>
      <c r="H6" s="35" t="s">
        <v>153</v>
      </c>
      <c r="J6" s="4"/>
      <c r="K6" t="s">
        <v>154</v>
      </c>
      <c r="N6" s="5"/>
      <c r="O6" s="6"/>
    </row>
    <row r="7" spans="1:15" x14ac:dyDescent="0.25">
      <c r="A7" t="s">
        <v>155</v>
      </c>
      <c r="B7" s="218">
        <v>1.3333333333333299</v>
      </c>
      <c r="C7" s="1" t="s">
        <v>44</v>
      </c>
      <c r="F7" t="s">
        <v>135</v>
      </c>
      <c r="G7" s="1" t="s">
        <v>156</v>
      </c>
      <c r="H7" s="35" t="s">
        <v>157</v>
      </c>
      <c r="K7" t="s">
        <v>158</v>
      </c>
      <c r="N7" s="5"/>
      <c r="O7" s="6"/>
    </row>
    <row r="8" spans="1:15" x14ac:dyDescent="0.25">
      <c r="A8" t="s">
        <v>159</v>
      </c>
      <c r="B8" s="218">
        <v>1.3333333333333299</v>
      </c>
      <c r="C8" s="1" t="s">
        <v>44</v>
      </c>
      <c r="F8" t="s">
        <v>160</v>
      </c>
      <c r="G8" s="1" t="s">
        <v>161</v>
      </c>
      <c r="H8" s="35" t="s">
        <v>162</v>
      </c>
      <c r="J8" s="2"/>
      <c r="K8" t="s">
        <v>163</v>
      </c>
      <c r="N8" s="5"/>
      <c r="O8" s="6"/>
    </row>
    <row r="9" spans="1:15" x14ac:dyDescent="0.25">
      <c r="A9" t="s">
        <v>164</v>
      </c>
      <c r="B9" s="218">
        <v>2.6666666666666701</v>
      </c>
      <c r="F9" t="s">
        <v>165</v>
      </c>
      <c r="G9" s="1" t="s">
        <v>166</v>
      </c>
      <c r="H9" s="35" t="s">
        <v>167</v>
      </c>
      <c r="J9" s="4"/>
      <c r="K9" t="s">
        <v>168</v>
      </c>
    </row>
    <row r="10" spans="1:15" x14ac:dyDescent="0.25">
      <c r="A10" t="s">
        <v>169</v>
      </c>
      <c r="B10" s="218">
        <v>2.6666666666666701</v>
      </c>
      <c r="F10" t="s">
        <v>149</v>
      </c>
      <c r="G10" s="1" t="s">
        <v>170</v>
      </c>
      <c r="H10" s="35" t="s">
        <v>171</v>
      </c>
      <c r="J10" s="3"/>
      <c r="K10" t="s">
        <v>172</v>
      </c>
    </row>
    <row r="11" spans="1:15" x14ac:dyDescent="0.25">
      <c r="A11" t="s">
        <v>173</v>
      </c>
      <c r="B11" s="218">
        <v>1.86666666666667</v>
      </c>
      <c r="F11" t="s">
        <v>154</v>
      </c>
      <c r="G11" s="1" t="s">
        <v>174</v>
      </c>
      <c r="H11" s="35" t="s">
        <v>175</v>
      </c>
      <c r="K11" t="s">
        <v>176</v>
      </c>
      <c r="N11" s="167">
        <v>0.1</v>
      </c>
      <c r="O11">
        <v>6</v>
      </c>
    </row>
    <row r="12" spans="1:15" x14ac:dyDescent="0.25">
      <c r="A12" t="s">
        <v>177</v>
      </c>
      <c r="B12" s="218">
        <v>0.79999999999999993</v>
      </c>
      <c r="F12" t="s">
        <v>176</v>
      </c>
      <c r="G12" s="1" t="s">
        <v>178</v>
      </c>
      <c r="H12" s="35" t="s">
        <v>179</v>
      </c>
      <c r="J12" s="4"/>
      <c r="K12" t="s">
        <v>180</v>
      </c>
      <c r="N12" s="167">
        <v>0.2</v>
      </c>
      <c r="O12">
        <f>N12*60</f>
        <v>12</v>
      </c>
    </row>
    <row r="13" spans="1:15" x14ac:dyDescent="0.25">
      <c r="A13" t="s">
        <v>181</v>
      </c>
      <c r="B13" s="218">
        <v>1.3333333333333299</v>
      </c>
      <c r="F13" t="s">
        <v>182</v>
      </c>
      <c r="G13" s="1" t="s">
        <v>183</v>
      </c>
      <c r="H13" s="35" t="s">
        <v>184</v>
      </c>
      <c r="J13" s="4"/>
      <c r="K13" s="3" t="s">
        <v>133</v>
      </c>
      <c r="N13" s="167">
        <v>0.25</v>
      </c>
      <c r="O13">
        <f t="shared" ref="O13:O21" si="0">N13*60</f>
        <v>15</v>
      </c>
    </row>
    <row r="14" spans="1:15" x14ac:dyDescent="0.25">
      <c r="A14" t="s">
        <v>185</v>
      </c>
      <c r="B14" s="218">
        <v>1.3333333333333299</v>
      </c>
      <c r="F14" t="s">
        <v>186</v>
      </c>
      <c r="G14" s="1" t="s">
        <v>187</v>
      </c>
      <c r="H14" s="35" t="s">
        <v>188</v>
      </c>
      <c r="J14" s="3"/>
      <c r="K14" t="s">
        <v>160</v>
      </c>
      <c r="N14" s="167">
        <v>0.3</v>
      </c>
      <c r="O14">
        <f t="shared" si="0"/>
        <v>18</v>
      </c>
    </row>
    <row r="15" spans="1:15" x14ac:dyDescent="0.25">
      <c r="A15" t="s">
        <v>189</v>
      </c>
      <c r="B15" s="218">
        <v>2.6666666666666701</v>
      </c>
      <c r="F15" t="s">
        <v>3273</v>
      </c>
      <c r="H15" s="35" t="s">
        <v>191</v>
      </c>
      <c r="K15" t="s">
        <v>192</v>
      </c>
      <c r="N15" s="167">
        <v>0.4</v>
      </c>
      <c r="O15">
        <f t="shared" si="0"/>
        <v>24</v>
      </c>
    </row>
    <row r="16" spans="1:15" x14ac:dyDescent="0.25">
      <c r="A16" t="s">
        <v>193</v>
      </c>
      <c r="B16" s="218">
        <v>2.6666666666666701</v>
      </c>
      <c r="F16" t="s">
        <v>190</v>
      </c>
      <c r="H16" s="35" t="s">
        <v>195</v>
      </c>
      <c r="J16" s="3"/>
      <c r="K16" t="s">
        <v>165</v>
      </c>
      <c r="N16" s="167">
        <v>0.5</v>
      </c>
      <c r="O16">
        <f t="shared" si="0"/>
        <v>30</v>
      </c>
    </row>
    <row r="17" spans="1:15" x14ac:dyDescent="0.25">
      <c r="A17" t="s">
        <v>196</v>
      </c>
      <c r="B17" s="218">
        <v>1.86666666666667</v>
      </c>
      <c r="F17" t="s">
        <v>194</v>
      </c>
      <c r="H17" s="35" t="s">
        <v>198</v>
      </c>
      <c r="J17" s="4"/>
      <c r="K17" t="s">
        <v>151</v>
      </c>
      <c r="N17" s="167">
        <v>0.6</v>
      </c>
      <c r="O17">
        <f t="shared" si="0"/>
        <v>36</v>
      </c>
    </row>
    <row r="18" spans="1:15" x14ac:dyDescent="0.25">
      <c r="A18" t="s">
        <v>199</v>
      </c>
      <c r="B18" s="218">
        <v>0.8</v>
      </c>
      <c r="F18" t="s">
        <v>197</v>
      </c>
      <c r="H18" s="35" t="s">
        <v>200</v>
      </c>
      <c r="J18" s="4"/>
      <c r="K18" t="s">
        <v>201</v>
      </c>
      <c r="N18" s="167">
        <v>0.7</v>
      </c>
      <c r="O18">
        <f t="shared" si="0"/>
        <v>42</v>
      </c>
    </row>
    <row r="19" spans="1:15" x14ac:dyDescent="0.25">
      <c r="A19" t="s">
        <v>202</v>
      </c>
      <c r="B19" s="218">
        <v>1.3333333333333299</v>
      </c>
      <c r="F19" t="s">
        <v>3272</v>
      </c>
      <c r="H19" s="35" t="s">
        <v>203</v>
      </c>
      <c r="J19" s="4"/>
      <c r="K19" t="s">
        <v>142</v>
      </c>
      <c r="N19" s="167">
        <v>0.8</v>
      </c>
      <c r="O19">
        <f t="shared" si="0"/>
        <v>48</v>
      </c>
    </row>
    <row r="20" spans="1:15" x14ac:dyDescent="0.25">
      <c r="A20" t="s">
        <v>204</v>
      </c>
      <c r="B20" s="218">
        <v>1.3333333333333299</v>
      </c>
      <c r="F20" t="s">
        <v>3043</v>
      </c>
      <c r="H20" s="35" t="s">
        <v>205</v>
      </c>
      <c r="J20" s="3"/>
      <c r="K20" t="s">
        <v>186</v>
      </c>
      <c r="N20" s="167">
        <v>0.9</v>
      </c>
      <c r="O20">
        <f t="shared" si="0"/>
        <v>54</v>
      </c>
    </row>
    <row r="21" spans="1:15" x14ac:dyDescent="0.25">
      <c r="A21" t="s">
        <v>206</v>
      </c>
      <c r="B21" s="218">
        <v>2.6666666666666701</v>
      </c>
      <c r="F21" t="s">
        <v>158</v>
      </c>
      <c r="H21" s="35" t="s">
        <v>207</v>
      </c>
      <c r="J21" s="4"/>
      <c r="K21" t="s">
        <v>146</v>
      </c>
      <c r="N21" s="167">
        <v>0.95</v>
      </c>
      <c r="O21">
        <f t="shared" si="0"/>
        <v>57</v>
      </c>
    </row>
    <row r="22" spans="1:15" x14ac:dyDescent="0.25">
      <c r="A22" t="s">
        <v>208</v>
      </c>
      <c r="B22" s="218">
        <v>2.6666666666666701</v>
      </c>
      <c r="F22" t="s">
        <v>180</v>
      </c>
      <c r="H22" s="35" t="s">
        <v>209</v>
      </c>
      <c r="J22" s="3" t="s">
        <v>210</v>
      </c>
      <c r="K22" t="s">
        <v>197</v>
      </c>
    </row>
    <row r="23" spans="1:15" x14ac:dyDescent="0.25">
      <c r="A23" t="s">
        <v>211</v>
      </c>
      <c r="B23" s="218">
        <v>1.86666666666667</v>
      </c>
      <c r="F23" t="s">
        <v>163</v>
      </c>
      <c r="H23" s="35" t="s">
        <v>212</v>
      </c>
    </row>
    <row r="24" spans="1:15" x14ac:dyDescent="0.25">
      <c r="A24" t="s">
        <v>213</v>
      </c>
      <c r="B24" s="218">
        <v>0.8</v>
      </c>
      <c r="F24" t="s">
        <v>201</v>
      </c>
      <c r="H24" s="35" t="s">
        <v>214</v>
      </c>
    </row>
    <row r="25" spans="1:15" x14ac:dyDescent="0.25">
      <c r="A25" t="s">
        <v>215</v>
      </c>
      <c r="B25" s="218">
        <v>1.3333333333333299</v>
      </c>
      <c r="F25" t="s">
        <v>168</v>
      </c>
      <c r="H25" s="35" t="s">
        <v>216</v>
      </c>
    </row>
    <row r="26" spans="1:15" x14ac:dyDescent="0.25">
      <c r="A26" t="s">
        <v>217</v>
      </c>
      <c r="B26" s="218">
        <v>1.3333333333333299</v>
      </c>
      <c r="F26" t="s">
        <v>172</v>
      </c>
      <c r="H26" s="35" t="s">
        <v>218</v>
      </c>
    </row>
    <row r="27" spans="1:15" x14ac:dyDescent="0.25">
      <c r="A27" t="s">
        <v>219</v>
      </c>
      <c r="B27" s="218">
        <v>2.6666666666666701</v>
      </c>
      <c r="F27" t="s">
        <v>192</v>
      </c>
      <c r="H27" s="35" t="s">
        <v>220</v>
      </c>
    </row>
    <row r="28" spans="1:15" x14ac:dyDescent="0.25">
      <c r="A28" t="s">
        <v>221</v>
      </c>
      <c r="B28" s="218">
        <v>2.6666666666666701</v>
      </c>
      <c r="F28" t="s">
        <v>140</v>
      </c>
      <c r="H28" s="35" t="s">
        <v>222</v>
      </c>
    </row>
    <row r="29" spans="1:15" x14ac:dyDescent="0.25">
      <c r="A29" t="s">
        <v>223</v>
      </c>
      <c r="B29" s="218">
        <v>1.86666666666667</v>
      </c>
      <c r="F29" t="s">
        <v>187</v>
      </c>
      <c r="H29" s="35" t="s">
        <v>224</v>
      </c>
    </row>
    <row r="30" spans="1:15" x14ac:dyDescent="0.25">
      <c r="A30" t="s">
        <v>225</v>
      </c>
      <c r="B30" s="218">
        <v>0.8</v>
      </c>
      <c r="H30" s="35" t="s">
        <v>226</v>
      </c>
    </row>
    <row r="31" spans="1:15" x14ac:dyDescent="0.25">
      <c r="A31" t="s">
        <v>227</v>
      </c>
      <c r="B31" s="218">
        <v>1.3333333333333299</v>
      </c>
      <c r="H31" s="35" t="s">
        <v>228</v>
      </c>
    </row>
    <row r="32" spans="1:15" x14ac:dyDescent="0.25">
      <c r="A32" t="s">
        <v>229</v>
      </c>
      <c r="B32" s="218">
        <v>1.3333333333333299</v>
      </c>
      <c r="H32" s="35" t="s">
        <v>230</v>
      </c>
    </row>
    <row r="33" spans="1:8" x14ac:dyDescent="0.25">
      <c r="A33" t="s">
        <v>231</v>
      </c>
      <c r="B33" s="218">
        <v>2.6666666666666701</v>
      </c>
      <c r="H33" s="35" t="s">
        <v>232</v>
      </c>
    </row>
    <row r="34" spans="1:8" x14ac:dyDescent="0.25">
      <c r="A34" t="s">
        <v>233</v>
      </c>
      <c r="B34" s="218">
        <v>2.6666666666666665</v>
      </c>
      <c r="H34" s="35" t="s">
        <v>234</v>
      </c>
    </row>
    <row r="35" spans="1:8" x14ac:dyDescent="0.25">
      <c r="A35" t="s">
        <v>233</v>
      </c>
      <c r="B35" s="218">
        <v>2.6666666666666701</v>
      </c>
      <c r="H35" s="35" t="s">
        <v>235</v>
      </c>
    </row>
    <row r="36" spans="1:8" x14ac:dyDescent="0.25">
      <c r="A36" t="s">
        <v>236</v>
      </c>
      <c r="B36" s="218">
        <v>1.86666666666667</v>
      </c>
      <c r="H36" s="35" t="s">
        <v>237</v>
      </c>
    </row>
    <row r="37" spans="1:8" x14ac:dyDescent="0.25">
      <c r="A37" t="s">
        <v>238</v>
      </c>
      <c r="B37" s="218">
        <v>0.8</v>
      </c>
      <c r="H37" s="35" t="s">
        <v>239</v>
      </c>
    </row>
    <row r="38" spans="1:8" x14ac:dyDescent="0.25">
      <c r="A38" t="s">
        <v>240</v>
      </c>
      <c r="B38" s="218">
        <v>1.3333333333333299</v>
      </c>
      <c r="H38" s="35" t="s">
        <v>241</v>
      </c>
    </row>
    <row r="39" spans="1:8" x14ac:dyDescent="0.25">
      <c r="A39" t="s">
        <v>242</v>
      </c>
      <c r="B39" s="218">
        <v>1.3333333333333299</v>
      </c>
      <c r="H39" s="35" t="s">
        <v>243</v>
      </c>
    </row>
    <row r="40" spans="1:8" x14ac:dyDescent="0.25">
      <c r="A40" t="s">
        <v>244</v>
      </c>
      <c r="B40" s="218">
        <v>2.6666666666666701</v>
      </c>
      <c r="H40" s="35" t="s">
        <v>245</v>
      </c>
    </row>
    <row r="41" spans="1:8" x14ac:dyDescent="0.25">
      <c r="A41" t="s">
        <v>246</v>
      </c>
      <c r="B41" s="218">
        <v>2.6666666666666701</v>
      </c>
      <c r="H41" s="35" t="s">
        <v>247</v>
      </c>
    </row>
    <row r="42" spans="1:8" x14ac:dyDescent="0.25">
      <c r="A42" t="s">
        <v>248</v>
      </c>
      <c r="B42" s="218">
        <v>1.86666666666667</v>
      </c>
      <c r="H42" s="35" t="s">
        <v>249</v>
      </c>
    </row>
    <row r="43" spans="1:8" x14ac:dyDescent="0.25">
      <c r="A43" t="s">
        <v>250</v>
      </c>
      <c r="B43" s="218">
        <v>0.8</v>
      </c>
      <c r="H43" s="35" t="s">
        <v>251</v>
      </c>
    </row>
    <row r="44" spans="1:8" x14ac:dyDescent="0.25">
      <c r="A44" t="s">
        <v>252</v>
      </c>
      <c r="B44" s="218">
        <v>1.3333333333333299</v>
      </c>
      <c r="H44" s="35" t="s">
        <v>253</v>
      </c>
    </row>
    <row r="45" spans="1:8" x14ac:dyDescent="0.25">
      <c r="A45" t="s">
        <v>254</v>
      </c>
      <c r="B45" s="218">
        <v>1.3333333333333299</v>
      </c>
      <c r="H45" s="35" t="s">
        <v>255</v>
      </c>
    </row>
    <row r="46" spans="1:8" x14ac:dyDescent="0.25">
      <c r="A46" t="s">
        <v>256</v>
      </c>
      <c r="B46" s="218">
        <v>2.6666666666666701</v>
      </c>
      <c r="H46" s="35" t="s">
        <v>257</v>
      </c>
    </row>
    <row r="47" spans="1:8" x14ac:dyDescent="0.25">
      <c r="A47" t="s">
        <v>258</v>
      </c>
      <c r="B47" s="218">
        <v>2.6666666666666701</v>
      </c>
      <c r="H47" s="35" t="s">
        <v>259</v>
      </c>
    </row>
    <row r="48" spans="1:8" x14ac:dyDescent="0.25">
      <c r="A48" t="s">
        <v>260</v>
      </c>
      <c r="B48" s="218">
        <v>1.86666666666667</v>
      </c>
      <c r="H48" s="35" t="s">
        <v>261</v>
      </c>
    </row>
    <row r="49" spans="1:8" x14ac:dyDescent="0.25">
      <c r="A49" t="s">
        <v>262</v>
      </c>
      <c r="B49" s="218">
        <v>0.8</v>
      </c>
      <c r="H49" s="35" t="s">
        <v>263</v>
      </c>
    </row>
    <row r="50" spans="1:8" x14ac:dyDescent="0.25">
      <c r="A50" t="s">
        <v>264</v>
      </c>
      <c r="B50" s="218">
        <v>1.3333333333333299</v>
      </c>
      <c r="H50" s="35" t="s">
        <v>265</v>
      </c>
    </row>
    <row r="51" spans="1:8" x14ac:dyDescent="0.25">
      <c r="A51" t="s">
        <v>266</v>
      </c>
      <c r="B51" s="218">
        <v>1.3333333333333299</v>
      </c>
      <c r="H51" s="35" t="s">
        <v>267</v>
      </c>
    </row>
    <row r="52" spans="1:8" x14ac:dyDescent="0.25">
      <c r="A52" t="s">
        <v>268</v>
      </c>
      <c r="B52" s="218">
        <v>2.6666666666666701</v>
      </c>
      <c r="H52" s="35" t="s">
        <v>269</v>
      </c>
    </row>
    <row r="53" spans="1:8" x14ac:dyDescent="0.25">
      <c r="A53" t="s">
        <v>270</v>
      </c>
      <c r="B53" s="218">
        <v>2.6666666666666701</v>
      </c>
      <c r="H53" s="35" t="s">
        <v>271</v>
      </c>
    </row>
    <row r="54" spans="1:8" x14ac:dyDescent="0.25">
      <c r="A54" t="s">
        <v>272</v>
      </c>
      <c r="B54" s="218">
        <v>1.86666666666667</v>
      </c>
      <c r="H54" s="35" t="s">
        <v>273</v>
      </c>
    </row>
    <row r="55" spans="1:8" x14ac:dyDescent="0.25">
      <c r="A55" t="s">
        <v>274</v>
      </c>
      <c r="B55" s="218">
        <v>0.8</v>
      </c>
      <c r="H55" s="35" t="s">
        <v>275</v>
      </c>
    </row>
    <row r="56" spans="1:8" x14ac:dyDescent="0.25">
      <c r="A56" t="s">
        <v>276</v>
      </c>
      <c r="B56" s="218">
        <v>1.3333333333333299</v>
      </c>
      <c r="H56" s="35" t="s">
        <v>277</v>
      </c>
    </row>
    <row r="57" spans="1:8" x14ac:dyDescent="0.25">
      <c r="A57" t="s">
        <v>278</v>
      </c>
      <c r="B57" s="218">
        <v>1.3333333333333299</v>
      </c>
      <c r="H57" s="35" t="s">
        <v>279</v>
      </c>
    </row>
    <row r="58" spans="1:8" x14ac:dyDescent="0.25">
      <c r="A58" t="s">
        <v>280</v>
      </c>
      <c r="B58" s="218">
        <v>2.6666666666666701</v>
      </c>
      <c r="H58" s="35" t="s">
        <v>281</v>
      </c>
    </row>
    <row r="59" spans="1:8" x14ac:dyDescent="0.25">
      <c r="A59" t="s">
        <v>282</v>
      </c>
      <c r="B59" s="218">
        <v>1.875</v>
      </c>
      <c r="H59" s="35" t="s">
        <v>283</v>
      </c>
    </row>
    <row r="60" spans="1:8" x14ac:dyDescent="0.25">
      <c r="A60" t="s">
        <v>284</v>
      </c>
      <c r="B60" s="218">
        <v>1.875</v>
      </c>
      <c r="H60" s="35" t="s">
        <v>285</v>
      </c>
    </row>
    <row r="61" spans="1:8" x14ac:dyDescent="0.25">
      <c r="A61" t="s">
        <v>286</v>
      </c>
      <c r="B61" s="218">
        <v>1.875</v>
      </c>
      <c r="H61" s="35" t="s">
        <v>287</v>
      </c>
    </row>
    <row r="62" spans="1:8" x14ac:dyDescent="0.25">
      <c r="A62" t="s">
        <v>288</v>
      </c>
      <c r="B62" s="218">
        <v>2.5</v>
      </c>
      <c r="H62" s="35" t="s">
        <v>289</v>
      </c>
    </row>
    <row r="63" spans="1:8" x14ac:dyDescent="0.25">
      <c r="A63" t="s">
        <v>290</v>
      </c>
      <c r="B63" s="218">
        <v>1.875</v>
      </c>
      <c r="H63" s="35" t="s">
        <v>291</v>
      </c>
    </row>
    <row r="64" spans="1:8" x14ac:dyDescent="0.25">
      <c r="A64" t="s">
        <v>292</v>
      </c>
      <c r="B64" s="218">
        <v>1.875</v>
      </c>
      <c r="H64" s="35" t="s">
        <v>293</v>
      </c>
    </row>
    <row r="65" spans="1:8" x14ac:dyDescent="0.25">
      <c r="A65" t="s">
        <v>294</v>
      </c>
      <c r="B65" s="218">
        <v>5.208333333333333</v>
      </c>
      <c r="H65" s="35" t="s">
        <v>295</v>
      </c>
    </row>
    <row r="66" spans="1:8" x14ac:dyDescent="0.25">
      <c r="A66" t="s">
        <v>296</v>
      </c>
      <c r="B66" s="218">
        <v>5.208333333333333</v>
      </c>
      <c r="H66" s="35" t="s">
        <v>297</v>
      </c>
    </row>
    <row r="67" spans="1:8" x14ac:dyDescent="0.25">
      <c r="A67" t="s">
        <v>298</v>
      </c>
      <c r="B67" s="218">
        <v>5.2083333333333304</v>
      </c>
      <c r="H67" s="35" t="s">
        <v>299</v>
      </c>
    </row>
    <row r="68" spans="1:8" x14ac:dyDescent="0.25">
      <c r="A68" t="s">
        <v>300</v>
      </c>
      <c r="B68" s="218">
        <v>5.2083333333333304</v>
      </c>
      <c r="H68" s="35" t="s">
        <v>301</v>
      </c>
    </row>
    <row r="69" spans="1:8" x14ac:dyDescent="0.25">
      <c r="A69" t="s">
        <v>302</v>
      </c>
      <c r="B69" s="218">
        <v>5.2083333333333304</v>
      </c>
      <c r="H69" s="35" t="s">
        <v>303</v>
      </c>
    </row>
    <row r="70" spans="1:8" x14ac:dyDescent="0.25">
      <c r="A70" t="s">
        <v>304</v>
      </c>
      <c r="B70" s="218">
        <v>5.2083333333333304</v>
      </c>
      <c r="H70" s="35" t="s">
        <v>305</v>
      </c>
    </row>
    <row r="71" spans="1:8" x14ac:dyDescent="0.25">
      <c r="A71" t="s">
        <v>306</v>
      </c>
      <c r="B71" s="218">
        <v>4.875</v>
      </c>
      <c r="H71" s="35" t="s">
        <v>307</v>
      </c>
    </row>
    <row r="72" spans="1:8" x14ac:dyDescent="0.25">
      <c r="A72" t="s">
        <v>308</v>
      </c>
      <c r="B72" s="218">
        <v>4.833333333333333</v>
      </c>
      <c r="H72" s="35" t="s">
        <v>309</v>
      </c>
    </row>
    <row r="73" spans="1:8" x14ac:dyDescent="0.25">
      <c r="A73" t="s">
        <v>310</v>
      </c>
      <c r="B73" s="218">
        <v>4.875</v>
      </c>
      <c r="H73" s="35" t="s">
        <v>311</v>
      </c>
    </row>
    <row r="74" spans="1:8" x14ac:dyDescent="0.25">
      <c r="A74" t="s">
        <v>312</v>
      </c>
      <c r="B74" s="218">
        <v>5.2083333333333304</v>
      </c>
      <c r="H74" s="35" t="s">
        <v>313</v>
      </c>
    </row>
    <row r="75" spans="1:8" x14ac:dyDescent="0.25">
      <c r="A75" t="s">
        <v>314</v>
      </c>
      <c r="B75" s="218">
        <v>5.2083333333333304</v>
      </c>
      <c r="H75" s="35" t="s">
        <v>315</v>
      </c>
    </row>
    <row r="76" spans="1:8" x14ac:dyDescent="0.25">
      <c r="A76" t="s">
        <v>316</v>
      </c>
      <c r="B76" s="218">
        <v>3.125</v>
      </c>
      <c r="H76" s="35" t="s">
        <v>317</v>
      </c>
    </row>
    <row r="77" spans="1:8" x14ac:dyDescent="0.25">
      <c r="A77" t="s">
        <v>318</v>
      </c>
      <c r="B77" s="218">
        <v>18.75</v>
      </c>
      <c r="H77" s="35" t="s">
        <v>319</v>
      </c>
    </row>
    <row r="78" spans="1:8" x14ac:dyDescent="0.25">
      <c r="A78" t="s">
        <v>320</v>
      </c>
      <c r="B78" s="218">
        <v>1.875</v>
      </c>
      <c r="H78" s="35" t="s">
        <v>321</v>
      </c>
    </row>
    <row r="79" spans="1:8" x14ac:dyDescent="0.25">
      <c r="A79" t="s">
        <v>322</v>
      </c>
      <c r="B79" s="218">
        <v>12.5</v>
      </c>
      <c r="H79" s="35" t="s">
        <v>323</v>
      </c>
    </row>
    <row r="80" spans="1:8" x14ac:dyDescent="0.25">
      <c r="A80" t="s">
        <v>324</v>
      </c>
      <c r="B80" s="218">
        <v>3.75</v>
      </c>
      <c r="H80" s="35" t="s">
        <v>325</v>
      </c>
    </row>
    <row r="81" spans="1:8" x14ac:dyDescent="0.25">
      <c r="A81" t="s">
        <v>326</v>
      </c>
      <c r="B81" s="218">
        <v>3.75</v>
      </c>
      <c r="H81" s="35" t="s">
        <v>327</v>
      </c>
    </row>
    <row r="82" spans="1:8" x14ac:dyDescent="0.25">
      <c r="A82" t="s">
        <v>328</v>
      </c>
      <c r="B82" s="218">
        <v>3.75</v>
      </c>
      <c r="H82" s="35" t="s">
        <v>329</v>
      </c>
    </row>
    <row r="83" spans="1:8" x14ac:dyDescent="0.25">
      <c r="A83" t="s">
        <v>330</v>
      </c>
      <c r="B83" s="218">
        <v>3.75</v>
      </c>
      <c r="H83" s="35" t="s">
        <v>331</v>
      </c>
    </row>
    <row r="84" spans="1:8" x14ac:dyDescent="0.25">
      <c r="A84" t="s">
        <v>332</v>
      </c>
      <c r="B84" s="218">
        <v>3.75</v>
      </c>
      <c r="H84" s="35" t="s">
        <v>333</v>
      </c>
    </row>
    <row r="85" spans="1:8" x14ac:dyDescent="0.25">
      <c r="A85" t="s">
        <v>334</v>
      </c>
      <c r="B85" s="218">
        <v>3.75</v>
      </c>
      <c r="H85" s="35" t="s">
        <v>335</v>
      </c>
    </row>
    <row r="86" spans="1:8" x14ac:dyDescent="0.25">
      <c r="A86" t="s">
        <v>336</v>
      </c>
      <c r="B86" s="218">
        <v>3.75</v>
      </c>
      <c r="H86" s="35" t="s">
        <v>337</v>
      </c>
    </row>
    <row r="87" spans="1:8" x14ac:dyDescent="0.25">
      <c r="A87" t="s">
        <v>338</v>
      </c>
      <c r="B87" s="218">
        <v>3.75</v>
      </c>
      <c r="H87" s="35" t="s">
        <v>339</v>
      </c>
    </row>
    <row r="88" spans="1:8" x14ac:dyDescent="0.25">
      <c r="A88" t="s">
        <v>340</v>
      </c>
      <c r="B88" s="218">
        <v>0.625</v>
      </c>
      <c r="H88" s="35" t="s">
        <v>341</v>
      </c>
    </row>
    <row r="89" spans="1:8" x14ac:dyDescent="0.25">
      <c r="A89" t="s">
        <v>342</v>
      </c>
      <c r="B89" s="218">
        <v>3.75</v>
      </c>
      <c r="H89" s="35" t="s">
        <v>343</v>
      </c>
    </row>
    <row r="90" spans="1:8" x14ac:dyDescent="0.25">
      <c r="A90" t="s">
        <v>344</v>
      </c>
      <c r="B90" s="218">
        <v>3.75</v>
      </c>
      <c r="H90" s="35" t="s">
        <v>345</v>
      </c>
    </row>
    <row r="91" spans="1:8" x14ac:dyDescent="0.25">
      <c r="A91" t="s">
        <v>346</v>
      </c>
      <c r="B91" s="218">
        <v>3.75</v>
      </c>
      <c r="H91" s="35" t="s">
        <v>347</v>
      </c>
    </row>
    <row r="92" spans="1:8" x14ac:dyDescent="0.25">
      <c r="A92" t="s">
        <v>348</v>
      </c>
      <c r="B92" s="218">
        <v>3.75</v>
      </c>
      <c r="H92" s="35" t="s">
        <v>349</v>
      </c>
    </row>
    <row r="93" spans="1:8" x14ac:dyDescent="0.25">
      <c r="A93" t="s">
        <v>350</v>
      </c>
      <c r="B93" s="218">
        <v>5</v>
      </c>
      <c r="H93" s="35" t="s">
        <v>351</v>
      </c>
    </row>
    <row r="94" spans="1:8" x14ac:dyDescent="0.25">
      <c r="A94" t="s">
        <v>352</v>
      </c>
      <c r="B94" s="218">
        <v>5</v>
      </c>
      <c r="H94" s="35" t="s">
        <v>353</v>
      </c>
    </row>
    <row r="95" spans="1:8" x14ac:dyDescent="0.25">
      <c r="A95" t="s">
        <v>354</v>
      </c>
      <c r="B95" s="218">
        <v>2.6666666666666701</v>
      </c>
      <c r="H95" s="35" t="s">
        <v>355</v>
      </c>
    </row>
    <row r="96" spans="1:8" x14ac:dyDescent="0.25">
      <c r="A96" t="s">
        <v>356</v>
      </c>
      <c r="B96" s="218">
        <v>1.86666666666667</v>
      </c>
      <c r="H96" s="35" t="s">
        <v>357</v>
      </c>
    </row>
    <row r="97" spans="1:8" x14ac:dyDescent="0.25">
      <c r="A97" t="s">
        <v>358</v>
      </c>
      <c r="B97" s="218">
        <v>0.8</v>
      </c>
      <c r="H97" s="35" t="s">
        <v>359</v>
      </c>
    </row>
    <row r="98" spans="1:8" x14ac:dyDescent="0.25">
      <c r="A98" t="s">
        <v>360</v>
      </c>
      <c r="B98" s="218">
        <v>1.3333333333333299</v>
      </c>
      <c r="H98" s="35" t="s">
        <v>361</v>
      </c>
    </row>
    <row r="99" spans="1:8" x14ac:dyDescent="0.25">
      <c r="A99" t="s">
        <v>362</v>
      </c>
      <c r="B99" s="218">
        <v>1.3333333333333299</v>
      </c>
      <c r="H99" s="35" t="s">
        <v>363</v>
      </c>
    </row>
    <row r="100" spans="1:8" x14ac:dyDescent="0.25">
      <c r="A100" t="s">
        <v>364</v>
      </c>
      <c r="B100" s="218">
        <v>2.6666666666666701</v>
      </c>
      <c r="H100" s="35" t="s">
        <v>365</v>
      </c>
    </row>
    <row r="101" spans="1:8" x14ac:dyDescent="0.25">
      <c r="A101" t="s">
        <v>366</v>
      </c>
      <c r="B101" s="218">
        <v>2.6666666666666701</v>
      </c>
      <c r="H101" s="35" t="s">
        <v>367</v>
      </c>
    </row>
    <row r="102" spans="1:8" x14ac:dyDescent="0.25">
      <c r="A102" t="s">
        <v>368</v>
      </c>
      <c r="B102" s="218">
        <v>1.8666666666666665</v>
      </c>
      <c r="H102" s="35" t="s">
        <v>369</v>
      </c>
    </row>
    <row r="103" spans="1:8" x14ac:dyDescent="0.25">
      <c r="A103" t="s">
        <v>370</v>
      </c>
      <c r="B103" s="218">
        <v>0.8</v>
      </c>
      <c r="H103" s="35" t="s">
        <v>371</v>
      </c>
    </row>
    <row r="104" spans="1:8" x14ac:dyDescent="0.25">
      <c r="A104" t="s">
        <v>372</v>
      </c>
      <c r="B104" s="218">
        <v>1.3333333333333299</v>
      </c>
      <c r="H104" s="35" t="s">
        <v>373</v>
      </c>
    </row>
    <row r="105" spans="1:8" x14ac:dyDescent="0.25">
      <c r="A105" t="s">
        <v>374</v>
      </c>
      <c r="B105" s="218">
        <v>1.3333333333333299</v>
      </c>
      <c r="H105" s="35" t="s">
        <v>375</v>
      </c>
    </row>
    <row r="106" spans="1:8" x14ac:dyDescent="0.25">
      <c r="A106" t="s">
        <v>376</v>
      </c>
      <c r="B106" s="218">
        <v>2.6666666666666701</v>
      </c>
      <c r="H106" s="35" t="s">
        <v>377</v>
      </c>
    </row>
    <row r="107" spans="1:8" x14ac:dyDescent="0.25">
      <c r="A107" t="s">
        <v>378</v>
      </c>
      <c r="B107" s="218">
        <v>2.6666666666666701</v>
      </c>
      <c r="H107" s="35" t="s">
        <v>379</v>
      </c>
    </row>
    <row r="108" spans="1:8" x14ac:dyDescent="0.25">
      <c r="A108" t="s">
        <v>380</v>
      </c>
      <c r="B108" s="218">
        <v>0.8</v>
      </c>
      <c r="H108" s="35" t="s">
        <v>381</v>
      </c>
    </row>
    <row r="109" spans="1:8" x14ac:dyDescent="0.25">
      <c r="A109" t="s">
        <v>382</v>
      </c>
      <c r="B109" s="218">
        <v>0.8</v>
      </c>
      <c r="H109" s="35" t="s">
        <v>383</v>
      </c>
    </row>
    <row r="110" spans="1:8" x14ac:dyDescent="0.25">
      <c r="A110" t="s">
        <v>384</v>
      </c>
      <c r="B110" s="218">
        <v>1.3333333333333299</v>
      </c>
      <c r="H110" s="35" t="s">
        <v>385</v>
      </c>
    </row>
    <row r="111" spans="1:8" x14ac:dyDescent="0.25">
      <c r="A111" t="s">
        <v>386</v>
      </c>
      <c r="B111" s="218">
        <v>1.3333333333333299</v>
      </c>
      <c r="H111" s="35" t="s">
        <v>387</v>
      </c>
    </row>
    <row r="112" spans="1:8" x14ac:dyDescent="0.25">
      <c r="A112" t="s">
        <v>388</v>
      </c>
      <c r="B112" s="218">
        <v>2.6666666666666701</v>
      </c>
      <c r="H112" s="35" t="s">
        <v>389</v>
      </c>
    </row>
    <row r="113" spans="1:8" x14ac:dyDescent="0.25">
      <c r="A113" t="s">
        <v>390</v>
      </c>
      <c r="B113" s="218">
        <v>2.6666666666666701</v>
      </c>
      <c r="H113" s="35" t="s">
        <v>391</v>
      </c>
    </row>
    <row r="114" spans="1:8" x14ac:dyDescent="0.25">
      <c r="A114" t="s">
        <v>392</v>
      </c>
      <c r="B114" s="218">
        <v>1.86666666666667</v>
      </c>
      <c r="H114" s="35" t="s">
        <v>393</v>
      </c>
    </row>
    <row r="115" spans="1:8" x14ac:dyDescent="0.25">
      <c r="A115" t="s">
        <v>394</v>
      </c>
      <c r="B115" s="218">
        <v>0.8</v>
      </c>
      <c r="H115" s="35" t="s">
        <v>395</v>
      </c>
    </row>
    <row r="116" spans="1:8" x14ac:dyDescent="0.25">
      <c r="A116" t="s">
        <v>396</v>
      </c>
      <c r="B116" s="218">
        <v>1.3333333333333299</v>
      </c>
      <c r="H116" s="35" t="s">
        <v>397</v>
      </c>
    </row>
    <row r="117" spans="1:8" x14ac:dyDescent="0.25">
      <c r="A117" t="s">
        <v>398</v>
      </c>
      <c r="B117" s="218">
        <v>1.3333333333333299</v>
      </c>
      <c r="H117" s="35" t="s">
        <v>399</v>
      </c>
    </row>
    <row r="118" spans="1:8" x14ac:dyDescent="0.25">
      <c r="A118" t="s">
        <v>400</v>
      </c>
      <c r="B118" s="218">
        <v>2.6666666666666701</v>
      </c>
      <c r="H118" s="35" t="s">
        <v>401</v>
      </c>
    </row>
    <row r="119" spans="1:8" x14ac:dyDescent="0.25">
      <c r="A119" t="s">
        <v>402</v>
      </c>
      <c r="B119" s="218">
        <v>2.6666666666666701</v>
      </c>
      <c r="H119" s="35" t="s">
        <v>403</v>
      </c>
    </row>
    <row r="120" spans="1:8" x14ac:dyDescent="0.25">
      <c r="A120" t="s">
        <v>404</v>
      </c>
      <c r="B120" s="218">
        <v>1.86666666666667</v>
      </c>
      <c r="H120" s="35" t="s">
        <v>405</v>
      </c>
    </row>
    <row r="121" spans="1:8" x14ac:dyDescent="0.25">
      <c r="A121" t="s">
        <v>406</v>
      </c>
      <c r="B121" s="218">
        <v>0.8</v>
      </c>
      <c r="H121" s="35" t="s">
        <v>407</v>
      </c>
    </row>
    <row r="122" spans="1:8" x14ac:dyDescent="0.25">
      <c r="A122" t="s">
        <v>408</v>
      </c>
      <c r="B122" s="218">
        <v>1.3333333333333299</v>
      </c>
      <c r="H122" s="35" t="s">
        <v>409</v>
      </c>
    </row>
    <row r="123" spans="1:8" x14ac:dyDescent="0.25">
      <c r="A123" t="s">
        <v>410</v>
      </c>
      <c r="B123" s="218">
        <v>1.3333333333333299</v>
      </c>
      <c r="H123" s="35" t="s">
        <v>411</v>
      </c>
    </row>
    <row r="124" spans="1:8" x14ac:dyDescent="0.25">
      <c r="A124" t="s">
        <v>412</v>
      </c>
      <c r="B124" s="218">
        <v>2.6666666666666701</v>
      </c>
      <c r="H124" s="35" t="s">
        <v>413</v>
      </c>
    </row>
    <row r="125" spans="1:8" x14ac:dyDescent="0.25">
      <c r="A125" t="s">
        <v>414</v>
      </c>
      <c r="B125" s="218">
        <v>2.6666666666666701</v>
      </c>
      <c r="H125" s="35" t="s">
        <v>415</v>
      </c>
    </row>
    <row r="126" spans="1:8" x14ac:dyDescent="0.25">
      <c r="A126" t="s">
        <v>416</v>
      </c>
      <c r="B126" s="218">
        <v>1.86666666666667</v>
      </c>
      <c r="H126" s="35" t="s">
        <v>417</v>
      </c>
    </row>
    <row r="127" spans="1:8" x14ac:dyDescent="0.25">
      <c r="A127" t="s">
        <v>418</v>
      </c>
      <c r="B127" s="218">
        <v>0.8</v>
      </c>
      <c r="H127" s="35" t="s">
        <v>419</v>
      </c>
    </row>
    <row r="128" spans="1:8" x14ac:dyDescent="0.25">
      <c r="A128" t="s">
        <v>420</v>
      </c>
      <c r="B128" s="218">
        <v>1.3333333333333299</v>
      </c>
      <c r="H128" s="35" t="s">
        <v>421</v>
      </c>
    </row>
    <row r="129" spans="1:8" x14ac:dyDescent="0.25">
      <c r="A129" t="s">
        <v>422</v>
      </c>
      <c r="B129" s="218">
        <v>1.3333333333333299</v>
      </c>
      <c r="H129" s="35" t="s">
        <v>423</v>
      </c>
    </row>
    <row r="130" spans="1:8" x14ac:dyDescent="0.25">
      <c r="A130" t="s">
        <v>424</v>
      </c>
      <c r="B130" s="218">
        <v>2.6666666666666701</v>
      </c>
      <c r="H130" s="35" t="s">
        <v>425</v>
      </c>
    </row>
    <row r="131" spans="1:8" x14ac:dyDescent="0.25">
      <c r="A131" t="s">
        <v>426</v>
      </c>
      <c r="B131" s="218">
        <v>2.6666666666666701</v>
      </c>
      <c r="H131" s="35" t="s">
        <v>427</v>
      </c>
    </row>
    <row r="132" spans="1:8" x14ac:dyDescent="0.25">
      <c r="A132" t="s">
        <v>428</v>
      </c>
      <c r="B132" s="218">
        <v>1.86666666666667</v>
      </c>
      <c r="H132" s="35" t="s">
        <v>429</v>
      </c>
    </row>
    <row r="133" spans="1:8" x14ac:dyDescent="0.25">
      <c r="A133" t="s">
        <v>430</v>
      </c>
      <c r="B133" s="218">
        <v>0.8</v>
      </c>
      <c r="H133" s="35" t="s">
        <v>431</v>
      </c>
    </row>
    <row r="134" spans="1:8" x14ac:dyDescent="0.25">
      <c r="A134" t="s">
        <v>432</v>
      </c>
      <c r="B134" s="218">
        <v>1.3333333333333299</v>
      </c>
      <c r="H134" s="35" t="s">
        <v>433</v>
      </c>
    </row>
    <row r="135" spans="1:8" x14ac:dyDescent="0.25">
      <c r="A135" t="s">
        <v>434</v>
      </c>
      <c r="B135" s="218">
        <v>1.3333333333333299</v>
      </c>
      <c r="H135" s="35" t="s">
        <v>435</v>
      </c>
    </row>
    <row r="136" spans="1:8" x14ac:dyDescent="0.25">
      <c r="A136" t="s">
        <v>436</v>
      </c>
      <c r="B136" s="218">
        <v>2.6666666666666701</v>
      </c>
      <c r="H136" s="35" t="s">
        <v>437</v>
      </c>
    </row>
    <row r="137" spans="1:8" x14ac:dyDescent="0.25">
      <c r="A137" t="s">
        <v>438</v>
      </c>
      <c r="B137" s="218">
        <v>2.6666666666666701</v>
      </c>
      <c r="H137" s="35" t="s">
        <v>439</v>
      </c>
    </row>
    <row r="138" spans="1:8" x14ac:dyDescent="0.25">
      <c r="A138" t="s">
        <v>440</v>
      </c>
      <c r="B138" s="218">
        <v>1.86666666666667</v>
      </c>
      <c r="H138" s="35" t="s">
        <v>441</v>
      </c>
    </row>
    <row r="139" spans="1:8" x14ac:dyDescent="0.25">
      <c r="A139" t="s">
        <v>442</v>
      </c>
      <c r="B139" s="218">
        <v>0.8</v>
      </c>
      <c r="H139" s="35" t="s">
        <v>443</v>
      </c>
    </row>
    <row r="140" spans="1:8" x14ac:dyDescent="0.25">
      <c r="A140" t="s">
        <v>444</v>
      </c>
      <c r="B140" s="218">
        <v>1.3333333333333299</v>
      </c>
      <c r="H140" s="35" t="s">
        <v>445</v>
      </c>
    </row>
    <row r="141" spans="1:8" x14ac:dyDescent="0.25">
      <c r="A141" t="s">
        <v>446</v>
      </c>
      <c r="B141" s="218">
        <v>1.3333333333333299</v>
      </c>
      <c r="H141" s="35" t="s">
        <v>447</v>
      </c>
    </row>
    <row r="142" spans="1:8" x14ac:dyDescent="0.25">
      <c r="A142" t="s">
        <v>448</v>
      </c>
      <c r="B142" s="218">
        <v>2.6666666666666701</v>
      </c>
      <c r="H142" s="35" t="s">
        <v>449</v>
      </c>
    </row>
    <row r="143" spans="1:8" x14ac:dyDescent="0.25">
      <c r="A143" t="s">
        <v>450</v>
      </c>
      <c r="B143" s="218">
        <v>2.6666666666666701</v>
      </c>
      <c r="H143" s="35" t="s">
        <v>451</v>
      </c>
    </row>
    <row r="144" spans="1:8" x14ac:dyDescent="0.25">
      <c r="A144" t="s">
        <v>452</v>
      </c>
      <c r="B144" s="218">
        <v>1.86666666666667</v>
      </c>
      <c r="H144" s="35" t="s">
        <v>453</v>
      </c>
    </row>
    <row r="145" spans="1:8" x14ac:dyDescent="0.25">
      <c r="A145" t="s">
        <v>454</v>
      </c>
      <c r="B145" s="218">
        <v>0.8</v>
      </c>
      <c r="H145" s="35" t="s">
        <v>455</v>
      </c>
    </row>
    <row r="146" spans="1:8" x14ac:dyDescent="0.25">
      <c r="A146" t="s">
        <v>456</v>
      </c>
      <c r="B146" s="218">
        <v>1.3333333333333299</v>
      </c>
      <c r="H146" s="35" t="s">
        <v>457</v>
      </c>
    </row>
    <row r="147" spans="1:8" x14ac:dyDescent="0.25">
      <c r="A147" t="s">
        <v>458</v>
      </c>
      <c r="B147" s="218">
        <v>1.3333333333333299</v>
      </c>
      <c r="H147" s="35" t="s">
        <v>459</v>
      </c>
    </row>
    <row r="148" spans="1:8" x14ac:dyDescent="0.25">
      <c r="A148" t="s">
        <v>460</v>
      </c>
      <c r="B148" s="218">
        <v>2.6666666666666701</v>
      </c>
      <c r="H148" s="35" t="s">
        <v>461</v>
      </c>
    </row>
    <row r="149" spans="1:8" x14ac:dyDescent="0.25">
      <c r="A149" t="s">
        <v>462</v>
      </c>
      <c r="B149" s="218">
        <v>2.6666666666666701</v>
      </c>
      <c r="H149" s="35" t="s">
        <v>463</v>
      </c>
    </row>
    <row r="150" spans="1:8" x14ac:dyDescent="0.25">
      <c r="A150" t="s">
        <v>464</v>
      </c>
      <c r="B150" s="218">
        <v>1.86666666666667</v>
      </c>
      <c r="H150" s="35" t="s">
        <v>465</v>
      </c>
    </row>
    <row r="151" spans="1:8" x14ac:dyDescent="0.25">
      <c r="A151" t="s">
        <v>466</v>
      </c>
      <c r="B151" s="218">
        <v>0.8</v>
      </c>
      <c r="H151" s="35" t="s">
        <v>467</v>
      </c>
    </row>
    <row r="152" spans="1:8" x14ac:dyDescent="0.25">
      <c r="A152" t="s">
        <v>468</v>
      </c>
      <c r="B152" s="218">
        <v>1.3333333333333299</v>
      </c>
      <c r="H152" s="35" t="s">
        <v>469</v>
      </c>
    </row>
    <row r="153" spans="1:8" x14ac:dyDescent="0.25">
      <c r="A153" t="s">
        <v>470</v>
      </c>
      <c r="B153" s="218">
        <v>1.3333333333333299</v>
      </c>
      <c r="H153" s="35" t="s">
        <v>471</v>
      </c>
    </row>
    <row r="154" spans="1:8" x14ac:dyDescent="0.25">
      <c r="A154" t="s">
        <v>472</v>
      </c>
      <c r="B154" s="218">
        <v>2.6666666666666701</v>
      </c>
      <c r="H154" s="35" t="s">
        <v>473</v>
      </c>
    </row>
    <row r="155" spans="1:8" x14ac:dyDescent="0.25">
      <c r="A155" t="s">
        <v>474</v>
      </c>
      <c r="B155" s="218">
        <v>2.6666666666666701</v>
      </c>
      <c r="H155" s="35" t="s">
        <v>475</v>
      </c>
    </row>
    <row r="156" spans="1:8" x14ac:dyDescent="0.25">
      <c r="A156" t="s">
        <v>476</v>
      </c>
      <c r="B156" s="218">
        <v>1.86666666666667</v>
      </c>
      <c r="H156" s="35" t="s">
        <v>477</v>
      </c>
    </row>
    <row r="157" spans="1:8" x14ac:dyDescent="0.25">
      <c r="A157" t="s">
        <v>478</v>
      </c>
      <c r="B157" s="218">
        <v>0.8</v>
      </c>
      <c r="H157" s="35" t="s">
        <v>479</v>
      </c>
    </row>
    <row r="158" spans="1:8" x14ac:dyDescent="0.25">
      <c r="A158" t="s">
        <v>480</v>
      </c>
      <c r="B158" s="218">
        <v>1.3333333333333299</v>
      </c>
      <c r="H158" s="35" t="s">
        <v>481</v>
      </c>
    </row>
    <row r="159" spans="1:8" x14ac:dyDescent="0.25">
      <c r="A159" t="s">
        <v>482</v>
      </c>
      <c r="B159" s="218">
        <v>1.3333333333333299</v>
      </c>
      <c r="H159" s="35" t="s">
        <v>483</v>
      </c>
    </row>
    <row r="160" spans="1:8" x14ac:dyDescent="0.25">
      <c r="A160" t="s">
        <v>484</v>
      </c>
      <c r="B160" s="218">
        <v>2.6666666666666701</v>
      </c>
      <c r="H160" s="35" t="s">
        <v>485</v>
      </c>
    </row>
    <row r="161" spans="1:8" x14ac:dyDescent="0.25">
      <c r="A161" t="s">
        <v>486</v>
      </c>
      <c r="B161" s="218">
        <v>2.6666666666666701</v>
      </c>
      <c r="H161" s="35" t="s">
        <v>487</v>
      </c>
    </row>
    <row r="162" spans="1:8" x14ac:dyDescent="0.25">
      <c r="A162" t="s">
        <v>488</v>
      </c>
      <c r="B162" s="218">
        <v>1.86666666666667</v>
      </c>
      <c r="H162" s="35" t="s">
        <v>489</v>
      </c>
    </row>
    <row r="163" spans="1:8" x14ac:dyDescent="0.25">
      <c r="A163" t="s">
        <v>490</v>
      </c>
      <c r="B163" s="218">
        <v>0.8</v>
      </c>
      <c r="H163" s="35" t="s">
        <v>491</v>
      </c>
    </row>
    <row r="164" spans="1:8" x14ac:dyDescent="0.25">
      <c r="A164" t="s">
        <v>492</v>
      </c>
      <c r="B164" s="218">
        <v>1.3333333333333299</v>
      </c>
      <c r="H164" s="35" t="s">
        <v>493</v>
      </c>
    </row>
    <row r="165" spans="1:8" x14ac:dyDescent="0.25">
      <c r="A165" t="s">
        <v>494</v>
      </c>
      <c r="B165" s="218">
        <v>1.3333333333333299</v>
      </c>
      <c r="H165" s="35" t="s">
        <v>495</v>
      </c>
    </row>
    <row r="166" spans="1:8" x14ac:dyDescent="0.25">
      <c r="A166" t="s">
        <v>496</v>
      </c>
      <c r="B166" s="218">
        <v>2.6666666666666701</v>
      </c>
      <c r="H166" s="35" t="s">
        <v>497</v>
      </c>
    </row>
    <row r="167" spans="1:8" x14ac:dyDescent="0.25">
      <c r="A167" t="s">
        <v>498</v>
      </c>
      <c r="B167" s="218">
        <v>2.6666666666666701</v>
      </c>
      <c r="H167" s="35" t="s">
        <v>499</v>
      </c>
    </row>
    <row r="168" spans="1:8" x14ac:dyDescent="0.25">
      <c r="A168" t="s">
        <v>500</v>
      </c>
      <c r="B168" s="218">
        <v>1.86666666666667</v>
      </c>
      <c r="H168" s="35" t="s">
        <v>501</v>
      </c>
    </row>
    <row r="169" spans="1:8" x14ac:dyDescent="0.25">
      <c r="A169" t="s">
        <v>502</v>
      </c>
      <c r="B169" s="218">
        <v>0.8</v>
      </c>
      <c r="H169" s="35" t="s">
        <v>503</v>
      </c>
    </row>
    <row r="170" spans="1:8" x14ac:dyDescent="0.25">
      <c r="A170" t="s">
        <v>504</v>
      </c>
      <c r="B170" s="218">
        <v>1.3333333333333299</v>
      </c>
      <c r="H170" s="35" t="s">
        <v>505</v>
      </c>
    </row>
    <row r="171" spans="1:8" x14ac:dyDescent="0.25">
      <c r="A171" t="s">
        <v>506</v>
      </c>
      <c r="B171" s="218">
        <v>1.3333333333333299</v>
      </c>
      <c r="H171" s="35" t="s">
        <v>507</v>
      </c>
    </row>
    <row r="172" spans="1:8" x14ac:dyDescent="0.25">
      <c r="A172" t="s">
        <v>508</v>
      </c>
      <c r="B172" s="218">
        <v>2.6666666666666701</v>
      </c>
      <c r="H172" s="35" t="s">
        <v>509</v>
      </c>
    </row>
    <row r="173" spans="1:8" x14ac:dyDescent="0.25">
      <c r="A173" t="s">
        <v>510</v>
      </c>
      <c r="B173" s="218">
        <v>1.8666666666666665</v>
      </c>
      <c r="H173" s="35" t="s">
        <v>511</v>
      </c>
    </row>
    <row r="174" spans="1:8" x14ac:dyDescent="0.25">
      <c r="A174" t="s">
        <v>512</v>
      </c>
      <c r="B174" s="218">
        <v>1.86666666666667</v>
      </c>
      <c r="H174" s="35" t="s">
        <v>513</v>
      </c>
    </row>
    <row r="175" spans="1:8" x14ac:dyDescent="0.25">
      <c r="A175" t="s">
        <v>514</v>
      </c>
      <c r="B175" s="218">
        <v>0.8</v>
      </c>
      <c r="H175" s="35" t="s">
        <v>515</v>
      </c>
    </row>
    <row r="176" spans="1:8" x14ac:dyDescent="0.25">
      <c r="A176" t="s">
        <v>516</v>
      </c>
      <c r="B176" s="218">
        <v>1.3333333333333299</v>
      </c>
      <c r="H176" s="35" t="s">
        <v>517</v>
      </c>
    </row>
    <row r="177" spans="1:8" x14ac:dyDescent="0.25">
      <c r="A177" t="s">
        <v>518</v>
      </c>
      <c r="B177" s="218">
        <v>1.3333333333333299</v>
      </c>
      <c r="H177" s="35" t="s">
        <v>519</v>
      </c>
    </row>
    <row r="178" spans="1:8" x14ac:dyDescent="0.25">
      <c r="A178" t="s">
        <v>520</v>
      </c>
      <c r="B178" s="218">
        <v>2.6666666666666701</v>
      </c>
      <c r="H178" s="35" t="s">
        <v>521</v>
      </c>
    </row>
    <row r="179" spans="1:8" x14ac:dyDescent="0.25">
      <c r="A179" t="s">
        <v>522</v>
      </c>
      <c r="B179" s="218">
        <v>2.6666666666666701</v>
      </c>
      <c r="H179" s="35" t="s">
        <v>523</v>
      </c>
    </row>
    <row r="180" spans="1:8" x14ac:dyDescent="0.25">
      <c r="A180" t="s">
        <v>524</v>
      </c>
      <c r="B180" s="218">
        <v>1.86666666666667</v>
      </c>
      <c r="H180" s="35" t="s">
        <v>525</v>
      </c>
    </row>
    <row r="181" spans="1:8" x14ac:dyDescent="0.25">
      <c r="A181" t="s">
        <v>526</v>
      </c>
      <c r="B181" s="218">
        <v>0.8</v>
      </c>
      <c r="H181" s="35" t="s">
        <v>527</v>
      </c>
    </row>
    <row r="182" spans="1:8" x14ac:dyDescent="0.25">
      <c r="A182" t="s">
        <v>528</v>
      </c>
      <c r="B182" s="218">
        <v>1.3333333333333299</v>
      </c>
      <c r="H182" s="35" t="s">
        <v>529</v>
      </c>
    </row>
    <row r="183" spans="1:8" x14ac:dyDescent="0.25">
      <c r="A183" t="s">
        <v>530</v>
      </c>
      <c r="B183" s="218">
        <v>1.3333333333333299</v>
      </c>
      <c r="H183" s="35" t="s">
        <v>531</v>
      </c>
    </row>
    <row r="184" spans="1:8" x14ac:dyDescent="0.25">
      <c r="A184" t="s">
        <v>532</v>
      </c>
      <c r="B184" s="218">
        <v>2.6666666666666701</v>
      </c>
      <c r="H184" s="35" t="s">
        <v>533</v>
      </c>
    </row>
    <row r="185" spans="1:8" x14ac:dyDescent="0.25">
      <c r="A185" t="s">
        <v>534</v>
      </c>
      <c r="B185" s="218">
        <v>2.6666666666666701</v>
      </c>
      <c r="H185" s="35" t="s">
        <v>535</v>
      </c>
    </row>
    <row r="186" spans="1:8" x14ac:dyDescent="0.25">
      <c r="A186" t="s">
        <v>536</v>
      </c>
      <c r="B186" s="218">
        <v>1.86666666666667</v>
      </c>
      <c r="H186" s="35" t="s">
        <v>537</v>
      </c>
    </row>
    <row r="187" spans="1:8" x14ac:dyDescent="0.25">
      <c r="A187" t="s">
        <v>538</v>
      </c>
      <c r="B187" s="218">
        <v>0.8</v>
      </c>
      <c r="H187" s="35" t="s">
        <v>539</v>
      </c>
    </row>
    <row r="188" spans="1:8" x14ac:dyDescent="0.25">
      <c r="A188" t="s">
        <v>540</v>
      </c>
      <c r="B188" s="218">
        <v>1.3333333333333299</v>
      </c>
      <c r="H188" s="35" t="s">
        <v>541</v>
      </c>
    </row>
    <row r="189" spans="1:8" x14ac:dyDescent="0.25">
      <c r="A189" t="s">
        <v>542</v>
      </c>
      <c r="B189" s="218">
        <v>1.3333333333333299</v>
      </c>
      <c r="H189" s="35" t="s">
        <v>543</v>
      </c>
    </row>
    <row r="190" spans="1:8" x14ac:dyDescent="0.25">
      <c r="A190" t="s">
        <v>544</v>
      </c>
      <c r="B190" s="218">
        <v>2.6666666666666701</v>
      </c>
      <c r="H190" s="35" t="s">
        <v>545</v>
      </c>
    </row>
    <row r="191" spans="1:8" x14ac:dyDescent="0.25">
      <c r="A191" t="s">
        <v>546</v>
      </c>
      <c r="B191" s="218">
        <v>2.6666666666666701</v>
      </c>
      <c r="H191" s="35" t="s">
        <v>547</v>
      </c>
    </row>
    <row r="192" spans="1:8" x14ac:dyDescent="0.25">
      <c r="A192" t="s">
        <v>548</v>
      </c>
      <c r="B192" s="218">
        <v>1.86666666666667</v>
      </c>
      <c r="H192" s="35" t="s">
        <v>549</v>
      </c>
    </row>
    <row r="193" spans="1:8" x14ac:dyDescent="0.25">
      <c r="A193" t="s">
        <v>550</v>
      </c>
      <c r="B193" s="218">
        <v>0.8</v>
      </c>
      <c r="H193" s="35" t="s">
        <v>551</v>
      </c>
    </row>
    <row r="194" spans="1:8" x14ac:dyDescent="0.25">
      <c r="A194" t="s">
        <v>552</v>
      </c>
      <c r="B194" s="218">
        <v>1.3333333333333299</v>
      </c>
      <c r="H194" s="35" t="s">
        <v>553</v>
      </c>
    </row>
    <row r="195" spans="1:8" x14ac:dyDescent="0.25">
      <c r="A195" t="s">
        <v>554</v>
      </c>
      <c r="B195" s="218">
        <v>2.6666666666666701</v>
      </c>
      <c r="H195" s="35" t="s">
        <v>555</v>
      </c>
    </row>
    <row r="196" spans="1:8" x14ac:dyDescent="0.25">
      <c r="A196" t="s">
        <v>556</v>
      </c>
      <c r="B196" s="218">
        <v>2.6666666666666701</v>
      </c>
      <c r="H196" s="35" t="s">
        <v>557</v>
      </c>
    </row>
    <row r="197" spans="1:8" x14ac:dyDescent="0.25">
      <c r="A197" t="s">
        <v>558</v>
      </c>
      <c r="B197" s="218">
        <v>1.86666666666667</v>
      </c>
      <c r="H197" s="35" t="s">
        <v>559</v>
      </c>
    </row>
    <row r="198" spans="1:8" x14ac:dyDescent="0.25">
      <c r="A198" t="s">
        <v>560</v>
      </c>
      <c r="B198" s="218">
        <v>0.8</v>
      </c>
      <c r="H198" s="35" t="s">
        <v>561</v>
      </c>
    </row>
    <row r="199" spans="1:8" x14ac:dyDescent="0.25">
      <c r="A199" t="s">
        <v>562</v>
      </c>
      <c r="B199" s="218">
        <v>1.3333333333333299</v>
      </c>
      <c r="H199" s="35" t="s">
        <v>563</v>
      </c>
    </row>
    <row r="200" spans="1:8" x14ac:dyDescent="0.25">
      <c r="A200" t="s">
        <v>564</v>
      </c>
      <c r="B200" s="218">
        <v>1.3333333333333299</v>
      </c>
      <c r="H200" s="35" t="s">
        <v>565</v>
      </c>
    </row>
    <row r="201" spans="1:8" x14ac:dyDescent="0.25">
      <c r="A201" t="s">
        <v>566</v>
      </c>
      <c r="B201" s="218">
        <v>2.6666666666666701</v>
      </c>
      <c r="H201" s="35" t="s">
        <v>567</v>
      </c>
    </row>
    <row r="202" spans="1:8" x14ac:dyDescent="0.25">
      <c r="A202" t="s">
        <v>568</v>
      </c>
      <c r="B202" s="218">
        <v>2.6666666666666701</v>
      </c>
      <c r="H202" s="35" t="s">
        <v>569</v>
      </c>
    </row>
    <row r="203" spans="1:8" x14ac:dyDescent="0.25">
      <c r="A203" t="s">
        <v>570</v>
      </c>
      <c r="B203" s="218">
        <v>1.86666666666667</v>
      </c>
      <c r="H203" s="35" t="s">
        <v>571</v>
      </c>
    </row>
    <row r="204" spans="1:8" x14ac:dyDescent="0.25">
      <c r="A204" t="s">
        <v>572</v>
      </c>
      <c r="B204" s="218">
        <v>0.8</v>
      </c>
      <c r="H204" s="35" t="s">
        <v>573</v>
      </c>
    </row>
    <row r="205" spans="1:8" x14ac:dyDescent="0.25">
      <c r="A205" t="s">
        <v>574</v>
      </c>
      <c r="B205" s="218">
        <v>1.3333333333333299</v>
      </c>
      <c r="H205" s="35" t="s">
        <v>575</v>
      </c>
    </row>
    <row r="206" spans="1:8" x14ac:dyDescent="0.25">
      <c r="A206" t="s">
        <v>576</v>
      </c>
      <c r="B206" s="218">
        <v>1.3333333333333299</v>
      </c>
      <c r="H206" s="35" t="s">
        <v>577</v>
      </c>
    </row>
    <row r="207" spans="1:8" x14ac:dyDescent="0.25">
      <c r="A207" t="s">
        <v>578</v>
      </c>
      <c r="B207" s="218">
        <v>2.6666666666666701</v>
      </c>
      <c r="H207" s="35" t="s">
        <v>579</v>
      </c>
    </row>
    <row r="208" spans="1:8" x14ac:dyDescent="0.25">
      <c r="A208" t="s">
        <v>580</v>
      </c>
      <c r="B208" s="218">
        <v>2.6666666666666701</v>
      </c>
      <c r="H208" s="35" t="s">
        <v>581</v>
      </c>
    </row>
    <row r="209" spans="1:8" x14ac:dyDescent="0.25">
      <c r="A209" t="s">
        <v>582</v>
      </c>
      <c r="B209" s="218">
        <v>1.86666666666667</v>
      </c>
      <c r="H209" s="35" t="s">
        <v>583</v>
      </c>
    </row>
    <row r="210" spans="1:8" x14ac:dyDescent="0.25">
      <c r="A210" t="s">
        <v>584</v>
      </c>
      <c r="B210" s="218">
        <v>0.8</v>
      </c>
      <c r="H210" s="35" t="s">
        <v>585</v>
      </c>
    </row>
    <row r="211" spans="1:8" x14ac:dyDescent="0.25">
      <c r="A211" t="s">
        <v>586</v>
      </c>
      <c r="B211" s="218">
        <v>1.3333333333333299</v>
      </c>
      <c r="H211" s="35" t="s">
        <v>587</v>
      </c>
    </row>
    <row r="212" spans="1:8" x14ac:dyDescent="0.25">
      <c r="A212" t="s">
        <v>588</v>
      </c>
      <c r="B212" s="218">
        <v>1.3333333333333299</v>
      </c>
      <c r="H212" s="35" t="s">
        <v>589</v>
      </c>
    </row>
    <row r="213" spans="1:8" x14ac:dyDescent="0.25">
      <c r="A213" t="s">
        <v>590</v>
      </c>
      <c r="B213" s="218">
        <v>2.6666666666666701</v>
      </c>
      <c r="H213" s="35" t="s">
        <v>591</v>
      </c>
    </row>
    <row r="214" spans="1:8" x14ac:dyDescent="0.25">
      <c r="A214" t="s">
        <v>592</v>
      </c>
      <c r="B214" s="218">
        <v>2.6666666666666701</v>
      </c>
      <c r="H214" s="35" t="s">
        <v>593</v>
      </c>
    </row>
    <row r="215" spans="1:8" x14ac:dyDescent="0.25">
      <c r="A215" t="s">
        <v>594</v>
      </c>
      <c r="B215" s="218">
        <v>1.86666666666667</v>
      </c>
      <c r="H215" s="35" t="s">
        <v>595</v>
      </c>
    </row>
    <row r="216" spans="1:8" x14ac:dyDescent="0.25">
      <c r="A216" t="s">
        <v>596</v>
      </c>
      <c r="B216" s="218">
        <v>0.8</v>
      </c>
      <c r="H216" s="35" t="s">
        <v>597</v>
      </c>
    </row>
    <row r="217" spans="1:8" x14ac:dyDescent="0.25">
      <c r="A217" t="s">
        <v>598</v>
      </c>
      <c r="B217" s="218">
        <v>1.3333333333333299</v>
      </c>
      <c r="H217" s="35" t="s">
        <v>599</v>
      </c>
    </row>
    <row r="218" spans="1:8" x14ac:dyDescent="0.25">
      <c r="A218" t="s">
        <v>600</v>
      </c>
      <c r="B218" s="218">
        <v>1.3333333333333299</v>
      </c>
      <c r="H218" s="35" t="s">
        <v>601</v>
      </c>
    </row>
    <row r="219" spans="1:8" x14ac:dyDescent="0.25">
      <c r="A219" t="s">
        <v>602</v>
      </c>
      <c r="B219" s="218">
        <v>2.6666666666666701</v>
      </c>
      <c r="H219" s="35"/>
    </row>
    <row r="220" spans="1:8" x14ac:dyDescent="0.25">
      <c r="A220" t="s">
        <v>603</v>
      </c>
      <c r="B220" s="218">
        <v>2.6666666666666701</v>
      </c>
      <c r="H220" s="35"/>
    </row>
    <row r="221" spans="1:8" x14ac:dyDescent="0.25">
      <c r="A221" t="s">
        <v>604</v>
      </c>
      <c r="B221" s="218">
        <v>1.86666666666667</v>
      </c>
      <c r="H221" s="35"/>
    </row>
    <row r="222" spans="1:8" x14ac:dyDescent="0.25">
      <c r="A222" t="s">
        <v>605</v>
      </c>
      <c r="B222" s="218">
        <v>0.8</v>
      </c>
      <c r="H222" s="35"/>
    </row>
    <row r="223" spans="1:8" x14ac:dyDescent="0.25">
      <c r="A223" t="s">
        <v>606</v>
      </c>
      <c r="B223" s="218">
        <v>1.3333333333333299</v>
      </c>
      <c r="H223" s="35"/>
    </row>
    <row r="224" spans="1:8" x14ac:dyDescent="0.25">
      <c r="A224" t="s">
        <v>607</v>
      </c>
      <c r="B224" s="218">
        <v>1.3333333333333299</v>
      </c>
      <c r="H224" s="35"/>
    </row>
    <row r="225" spans="1:8" x14ac:dyDescent="0.25">
      <c r="A225" t="s">
        <v>608</v>
      </c>
      <c r="B225" s="218">
        <v>2.6666666666666701</v>
      </c>
      <c r="H225" s="35"/>
    </row>
    <row r="226" spans="1:8" x14ac:dyDescent="0.25">
      <c r="A226" t="s">
        <v>609</v>
      </c>
      <c r="B226" s="218">
        <v>2.6666666666666701</v>
      </c>
      <c r="H226" s="35"/>
    </row>
    <row r="227" spans="1:8" x14ac:dyDescent="0.25">
      <c r="A227" t="s">
        <v>610</v>
      </c>
      <c r="B227" s="218">
        <v>1.86666666666667</v>
      </c>
      <c r="H227" s="35"/>
    </row>
    <row r="228" spans="1:8" x14ac:dyDescent="0.25">
      <c r="A228" t="s">
        <v>611</v>
      </c>
      <c r="B228" s="218">
        <v>0.8</v>
      </c>
      <c r="H228" s="35"/>
    </row>
    <row r="229" spans="1:8" x14ac:dyDescent="0.25">
      <c r="A229" t="s">
        <v>612</v>
      </c>
      <c r="B229" s="218">
        <v>1.3333333333333299</v>
      </c>
      <c r="H229" s="35"/>
    </row>
    <row r="230" spans="1:8" x14ac:dyDescent="0.25">
      <c r="A230" t="s">
        <v>613</v>
      </c>
      <c r="B230" s="218">
        <v>1.3333333333333299</v>
      </c>
      <c r="H230" s="35"/>
    </row>
    <row r="231" spans="1:8" x14ac:dyDescent="0.25">
      <c r="A231" t="s">
        <v>614</v>
      </c>
      <c r="B231" s="218">
        <v>2.6666666666666701</v>
      </c>
      <c r="H231" s="35"/>
    </row>
    <row r="232" spans="1:8" x14ac:dyDescent="0.25">
      <c r="A232" t="s">
        <v>615</v>
      </c>
      <c r="B232" s="218">
        <v>2.6666666666666701</v>
      </c>
      <c r="H232" s="35"/>
    </row>
    <row r="233" spans="1:8" x14ac:dyDescent="0.25">
      <c r="A233" t="s">
        <v>616</v>
      </c>
      <c r="B233" s="218">
        <v>1.86666666666667</v>
      </c>
      <c r="H233" s="35"/>
    </row>
    <row r="234" spans="1:8" x14ac:dyDescent="0.25">
      <c r="A234" t="s">
        <v>617</v>
      </c>
      <c r="B234" s="218">
        <v>0.8</v>
      </c>
      <c r="H234" s="35"/>
    </row>
    <row r="235" spans="1:8" x14ac:dyDescent="0.25">
      <c r="A235" t="s">
        <v>618</v>
      </c>
      <c r="B235" s="218">
        <v>1.3333333333333299</v>
      </c>
      <c r="H235" s="35"/>
    </row>
    <row r="236" spans="1:8" x14ac:dyDescent="0.25">
      <c r="A236" t="s">
        <v>619</v>
      </c>
      <c r="B236" s="218">
        <v>1.3333333333333299</v>
      </c>
      <c r="H236" s="35"/>
    </row>
    <row r="237" spans="1:8" x14ac:dyDescent="0.25">
      <c r="A237" t="s">
        <v>620</v>
      </c>
      <c r="B237" s="218">
        <v>2.6666666666666701</v>
      </c>
      <c r="H237" s="35"/>
    </row>
    <row r="238" spans="1:8" x14ac:dyDescent="0.25">
      <c r="A238" t="s">
        <v>621</v>
      </c>
      <c r="B238" s="218">
        <v>2.6666666666666701</v>
      </c>
      <c r="H238" s="35"/>
    </row>
    <row r="239" spans="1:8" x14ac:dyDescent="0.25">
      <c r="A239" t="s">
        <v>622</v>
      </c>
      <c r="B239" s="218">
        <v>1.86666666666667</v>
      </c>
      <c r="H239" s="35"/>
    </row>
    <row r="240" spans="1:8" x14ac:dyDescent="0.25">
      <c r="A240" t="s">
        <v>623</v>
      </c>
      <c r="B240" s="218">
        <v>0.8</v>
      </c>
      <c r="H240" s="35"/>
    </row>
    <row r="241" spans="1:8" x14ac:dyDescent="0.25">
      <c r="A241" t="s">
        <v>624</v>
      </c>
      <c r="B241" s="218">
        <v>1.3333333333333299</v>
      </c>
      <c r="H241" s="35"/>
    </row>
    <row r="242" spans="1:8" x14ac:dyDescent="0.25">
      <c r="A242" t="s">
        <v>625</v>
      </c>
      <c r="B242" s="218">
        <v>1.3333333333333299</v>
      </c>
      <c r="H242" s="35"/>
    </row>
    <row r="243" spans="1:8" x14ac:dyDescent="0.25">
      <c r="A243" t="s">
        <v>626</v>
      </c>
      <c r="B243" s="218">
        <v>2.6666666666666701</v>
      </c>
      <c r="H243" s="35"/>
    </row>
    <row r="244" spans="1:8" x14ac:dyDescent="0.25">
      <c r="A244" t="s">
        <v>627</v>
      </c>
      <c r="B244" s="218">
        <v>2.6666666666666701</v>
      </c>
      <c r="H244" s="35"/>
    </row>
    <row r="245" spans="1:8" x14ac:dyDescent="0.25">
      <c r="A245" t="s">
        <v>628</v>
      </c>
      <c r="B245" s="218">
        <v>1.86666666666667</v>
      </c>
      <c r="H245" s="35"/>
    </row>
    <row r="246" spans="1:8" x14ac:dyDescent="0.25">
      <c r="A246" t="s">
        <v>629</v>
      </c>
      <c r="B246" s="218">
        <v>0.8</v>
      </c>
      <c r="H246" s="35"/>
    </row>
    <row r="247" spans="1:8" x14ac:dyDescent="0.25">
      <c r="A247" t="s">
        <v>630</v>
      </c>
      <c r="B247" s="218">
        <v>1.3333333333333299</v>
      </c>
      <c r="H247" s="35"/>
    </row>
    <row r="248" spans="1:8" x14ac:dyDescent="0.25">
      <c r="A248" t="s">
        <v>631</v>
      </c>
      <c r="B248" s="218">
        <v>1.3333333333333299</v>
      </c>
      <c r="H248" s="35"/>
    </row>
    <row r="249" spans="1:8" x14ac:dyDescent="0.25">
      <c r="A249" t="s">
        <v>632</v>
      </c>
      <c r="B249" s="218">
        <v>2.6666666666666701</v>
      </c>
      <c r="H249" s="35"/>
    </row>
    <row r="250" spans="1:8" x14ac:dyDescent="0.25">
      <c r="A250" t="s">
        <v>633</v>
      </c>
      <c r="B250" s="218">
        <v>2.6666666666666701</v>
      </c>
      <c r="H250" s="35"/>
    </row>
    <row r="251" spans="1:8" x14ac:dyDescent="0.25">
      <c r="A251" t="s">
        <v>634</v>
      </c>
      <c r="B251" s="218">
        <v>1.86666666666667</v>
      </c>
      <c r="H251" s="35"/>
    </row>
    <row r="252" spans="1:8" x14ac:dyDescent="0.25">
      <c r="A252" t="s">
        <v>635</v>
      </c>
      <c r="B252" s="218">
        <v>0.8</v>
      </c>
      <c r="H252" s="35"/>
    </row>
    <row r="253" spans="1:8" x14ac:dyDescent="0.25">
      <c r="A253" t="s">
        <v>636</v>
      </c>
      <c r="B253" s="218">
        <v>1.3333333333333299</v>
      </c>
      <c r="H253" s="35"/>
    </row>
    <row r="254" spans="1:8" x14ac:dyDescent="0.25">
      <c r="A254" t="s">
        <v>637</v>
      </c>
      <c r="B254" s="218">
        <v>1.3333333333333299</v>
      </c>
      <c r="H254" s="35"/>
    </row>
    <row r="255" spans="1:8" x14ac:dyDescent="0.25">
      <c r="A255" t="s">
        <v>638</v>
      </c>
      <c r="B255" s="218">
        <v>2.6666666666666701</v>
      </c>
      <c r="H255" s="35"/>
    </row>
    <row r="256" spans="1:8" x14ac:dyDescent="0.25">
      <c r="A256" t="s">
        <v>639</v>
      </c>
      <c r="B256" s="218">
        <v>2.6666666666666701</v>
      </c>
      <c r="H256" s="35"/>
    </row>
    <row r="257" spans="1:8" x14ac:dyDescent="0.25">
      <c r="A257" t="s">
        <v>640</v>
      </c>
      <c r="B257" s="218">
        <v>1.86666666666667</v>
      </c>
      <c r="H257" s="35"/>
    </row>
    <row r="258" spans="1:8" x14ac:dyDescent="0.25">
      <c r="A258" t="s">
        <v>641</v>
      </c>
      <c r="B258" s="218">
        <v>0.8</v>
      </c>
      <c r="H258" s="35"/>
    </row>
    <row r="259" spans="1:8" x14ac:dyDescent="0.25">
      <c r="A259" t="s">
        <v>642</v>
      </c>
      <c r="B259" s="218">
        <v>1.3333333333333299</v>
      </c>
      <c r="H259" s="35"/>
    </row>
    <row r="260" spans="1:8" x14ac:dyDescent="0.25">
      <c r="A260" t="s">
        <v>643</v>
      </c>
      <c r="B260" s="218">
        <v>1.3333333333333299</v>
      </c>
      <c r="H260" s="35"/>
    </row>
    <row r="261" spans="1:8" x14ac:dyDescent="0.25">
      <c r="A261" t="s">
        <v>644</v>
      </c>
      <c r="B261" s="218">
        <v>2.6666666666666701</v>
      </c>
      <c r="H261" s="35"/>
    </row>
    <row r="262" spans="1:8" x14ac:dyDescent="0.25">
      <c r="A262" t="s">
        <v>645</v>
      </c>
      <c r="B262" s="218">
        <v>2.6666666666666701</v>
      </c>
      <c r="H262" s="35"/>
    </row>
    <row r="263" spans="1:8" x14ac:dyDescent="0.25">
      <c r="A263" t="s">
        <v>646</v>
      </c>
      <c r="B263" s="218">
        <v>1.86666666666667</v>
      </c>
      <c r="H263" s="35"/>
    </row>
    <row r="264" spans="1:8" x14ac:dyDescent="0.25">
      <c r="A264" t="s">
        <v>647</v>
      </c>
      <c r="B264" s="218">
        <v>0.8</v>
      </c>
      <c r="H264" s="35"/>
    </row>
    <row r="265" spans="1:8" x14ac:dyDescent="0.25">
      <c r="A265" t="s">
        <v>648</v>
      </c>
      <c r="B265" s="218">
        <v>1.3333333333333299</v>
      </c>
      <c r="H265" s="35"/>
    </row>
    <row r="266" spans="1:8" x14ac:dyDescent="0.25">
      <c r="A266" t="s">
        <v>649</v>
      </c>
      <c r="B266" s="218">
        <v>1.3333333333333299</v>
      </c>
      <c r="H266" s="35"/>
    </row>
    <row r="267" spans="1:8" x14ac:dyDescent="0.25">
      <c r="A267" t="s">
        <v>650</v>
      </c>
      <c r="B267" s="218">
        <v>2.6666666666666701</v>
      </c>
      <c r="H267" s="35"/>
    </row>
    <row r="268" spans="1:8" x14ac:dyDescent="0.25">
      <c r="A268" t="s">
        <v>651</v>
      </c>
      <c r="B268" s="218">
        <v>2.6666666666666701</v>
      </c>
      <c r="H268" s="35"/>
    </row>
    <row r="269" spans="1:8" x14ac:dyDescent="0.25">
      <c r="A269" t="s">
        <v>652</v>
      </c>
      <c r="B269" s="218">
        <v>1.86666666666667</v>
      </c>
      <c r="H269" s="35"/>
    </row>
    <row r="270" spans="1:8" x14ac:dyDescent="0.25">
      <c r="A270" t="s">
        <v>653</v>
      </c>
      <c r="B270" s="218">
        <v>0.8</v>
      </c>
      <c r="H270" s="35"/>
    </row>
    <row r="271" spans="1:8" x14ac:dyDescent="0.25">
      <c r="A271" t="s">
        <v>654</v>
      </c>
      <c r="B271" s="218">
        <v>1.3333333333333299</v>
      </c>
      <c r="H271" s="35"/>
    </row>
    <row r="272" spans="1:8" x14ac:dyDescent="0.25">
      <c r="A272" t="s">
        <v>655</v>
      </c>
      <c r="B272" s="218">
        <v>1.3333333333333299</v>
      </c>
      <c r="H272" s="35"/>
    </row>
    <row r="273" spans="1:8" x14ac:dyDescent="0.25">
      <c r="A273" t="s">
        <v>656</v>
      </c>
      <c r="B273" s="218">
        <v>2.6666666666666701</v>
      </c>
      <c r="H273" s="35"/>
    </row>
    <row r="274" spans="1:8" x14ac:dyDescent="0.25">
      <c r="A274" t="s">
        <v>657</v>
      </c>
      <c r="B274" s="218">
        <v>2.6666666666666701</v>
      </c>
      <c r="H274" s="35"/>
    </row>
    <row r="275" spans="1:8" x14ac:dyDescent="0.25">
      <c r="A275" t="s">
        <v>658</v>
      </c>
      <c r="B275" s="218">
        <v>1.86666666666667</v>
      </c>
      <c r="H275" s="35"/>
    </row>
    <row r="276" spans="1:8" x14ac:dyDescent="0.25">
      <c r="A276" t="s">
        <v>659</v>
      </c>
      <c r="B276" s="218">
        <v>1.86666666666667</v>
      </c>
      <c r="H276" s="35"/>
    </row>
    <row r="277" spans="1:8" x14ac:dyDescent="0.25">
      <c r="A277" t="s">
        <v>660</v>
      </c>
      <c r="B277" s="218">
        <v>1.3333333333333299</v>
      </c>
      <c r="H277" s="35"/>
    </row>
    <row r="278" spans="1:8" x14ac:dyDescent="0.25">
      <c r="A278" t="s">
        <v>661</v>
      </c>
      <c r="B278" s="218">
        <v>1.3333333333333299</v>
      </c>
      <c r="H278" s="35"/>
    </row>
    <row r="279" spans="1:8" x14ac:dyDescent="0.25">
      <c r="A279" t="s">
        <v>662</v>
      </c>
      <c r="B279" s="218">
        <v>2.6666666666666701</v>
      </c>
      <c r="H279" s="35"/>
    </row>
    <row r="280" spans="1:8" x14ac:dyDescent="0.25">
      <c r="A280" t="s">
        <v>663</v>
      </c>
      <c r="B280" s="218">
        <v>2.6666666666666701</v>
      </c>
      <c r="H280" s="35"/>
    </row>
    <row r="281" spans="1:8" x14ac:dyDescent="0.25">
      <c r="A281" t="s">
        <v>664</v>
      </c>
      <c r="B281" s="218">
        <v>1.86666666666667</v>
      </c>
      <c r="H281" s="35"/>
    </row>
    <row r="282" spans="1:8" x14ac:dyDescent="0.25">
      <c r="A282" t="s">
        <v>665</v>
      </c>
      <c r="B282" s="218">
        <v>0.8</v>
      </c>
      <c r="H282" s="35"/>
    </row>
    <row r="283" spans="1:8" x14ac:dyDescent="0.25">
      <c r="A283" t="s">
        <v>666</v>
      </c>
      <c r="B283" s="218">
        <v>1.3333333333333299</v>
      </c>
      <c r="H283" s="35"/>
    </row>
    <row r="284" spans="1:8" x14ac:dyDescent="0.25">
      <c r="A284" t="s">
        <v>667</v>
      </c>
      <c r="B284" s="218">
        <v>1.3333333333333299</v>
      </c>
      <c r="H284" s="35"/>
    </row>
    <row r="285" spans="1:8" x14ac:dyDescent="0.25">
      <c r="A285" t="s">
        <v>668</v>
      </c>
      <c r="B285" s="218">
        <v>2.6666666666666701</v>
      </c>
      <c r="H285" s="35"/>
    </row>
    <row r="286" spans="1:8" x14ac:dyDescent="0.25">
      <c r="A286" t="s">
        <v>669</v>
      </c>
      <c r="B286" s="218">
        <v>2.6666666666666701</v>
      </c>
      <c r="H286" s="35"/>
    </row>
    <row r="287" spans="1:8" x14ac:dyDescent="0.25">
      <c r="A287" t="s">
        <v>670</v>
      </c>
      <c r="B287" s="218">
        <v>1.86666666666667</v>
      </c>
      <c r="H287" s="35"/>
    </row>
    <row r="288" spans="1:8" x14ac:dyDescent="0.25">
      <c r="A288" t="s">
        <v>671</v>
      </c>
      <c r="B288" s="218">
        <v>0.8</v>
      </c>
      <c r="H288" s="35"/>
    </row>
    <row r="289" spans="1:8" x14ac:dyDescent="0.25">
      <c r="A289" t="s">
        <v>672</v>
      </c>
      <c r="B289" s="218">
        <v>1.3333333333333299</v>
      </c>
      <c r="H289" s="35"/>
    </row>
    <row r="290" spans="1:8" x14ac:dyDescent="0.25">
      <c r="A290" t="s">
        <v>673</v>
      </c>
      <c r="B290" s="218">
        <v>1.3333333333333299</v>
      </c>
      <c r="H290" s="35"/>
    </row>
    <row r="291" spans="1:8" x14ac:dyDescent="0.25">
      <c r="A291" t="s">
        <v>674</v>
      </c>
      <c r="B291" s="218">
        <v>2.6666666666666701</v>
      </c>
      <c r="H291" s="35"/>
    </row>
    <row r="292" spans="1:8" x14ac:dyDescent="0.25">
      <c r="A292" t="s">
        <v>675</v>
      </c>
      <c r="B292" s="218">
        <v>2.6666666666666701</v>
      </c>
      <c r="H292" s="35"/>
    </row>
    <row r="293" spans="1:8" x14ac:dyDescent="0.25">
      <c r="A293" t="s">
        <v>676</v>
      </c>
      <c r="B293" s="218">
        <v>1.86666666666667</v>
      </c>
      <c r="H293" s="35"/>
    </row>
    <row r="294" spans="1:8" x14ac:dyDescent="0.25">
      <c r="A294" t="s">
        <v>677</v>
      </c>
      <c r="B294" s="218">
        <v>0.8</v>
      </c>
      <c r="H294" s="35"/>
    </row>
    <row r="295" spans="1:8" x14ac:dyDescent="0.25">
      <c r="A295" t="s">
        <v>678</v>
      </c>
      <c r="B295" s="218">
        <v>1.3333333333333299</v>
      </c>
      <c r="H295" s="35"/>
    </row>
    <row r="296" spans="1:8" x14ac:dyDescent="0.25">
      <c r="A296" t="s">
        <v>679</v>
      </c>
      <c r="B296" s="218">
        <v>1.3333333333333299</v>
      </c>
      <c r="H296" s="35"/>
    </row>
    <row r="297" spans="1:8" x14ac:dyDescent="0.25">
      <c r="A297" t="s">
        <v>680</v>
      </c>
      <c r="B297" s="218">
        <v>2.6666666666666701</v>
      </c>
      <c r="H297" s="35"/>
    </row>
    <row r="298" spans="1:8" x14ac:dyDescent="0.25">
      <c r="A298" t="s">
        <v>681</v>
      </c>
      <c r="B298" s="218">
        <v>2.6666666666666701</v>
      </c>
      <c r="H298" s="35"/>
    </row>
    <row r="299" spans="1:8" x14ac:dyDescent="0.25">
      <c r="A299" t="s">
        <v>682</v>
      </c>
      <c r="B299" s="218">
        <v>1.86666666666667</v>
      </c>
      <c r="H299" s="35"/>
    </row>
    <row r="300" spans="1:8" x14ac:dyDescent="0.25">
      <c r="A300" t="s">
        <v>683</v>
      </c>
      <c r="B300" s="218">
        <v>0.8</v>
      </c>
      <c r="H300" s="35"/>
    </row>
    <row r="301" spans="1:8" x14ac:dyDescent="0.25">
      <c r="A301" t="s">
        <v>684</v>
      </c>
      <c r="B301" s="218">
        <v>1.3333333333333299</v>
      </c>
      <c r="H301" s="35"/>
    </row>
    <row r="302" spans="1:8" x14ac:dyDescent="0.25">
      <c r="A302" t="s">
        <v>685</v>
      </c>
      <c r="B302" s="218">
        <v>1.3333333333333299</v>
      </c>
      <c r="H302" s="35"/>
    </row>
    <row r="303" spans="1:8" x14ac:dyDescent="0.25">
      <c r="A303" t="s">
        <v>686</v>
      </c>
      <c r="B303" s="218">
        <v>2.6666666666666701</v>
      </c>
      <c r="H303" s="35"/>
    </row>
    <row r="304" spans="1:8" x14ac:dyDescent="0.25">
      <c r="A304" t="s">
        <v>687</v>
      </c>
      <c r="B304" s="218">
        <v>2.6666666666666701</v>
      </c>
      <c r="H304" s="35"/>
    </row>
    <row r="305" spans="1:8" x14ac:dyDescent="0.25">
      <c r="A305" t="s">
        <v>688</v>
      </c>
      <c r="B305" s="218">
        <v>1.86666666666667</v>
      </c>
      <c r="H305" s="35"/>
    </row>
    <row r="306" spans="1:8" x14ac:dyDescent="0.25">
      <c r="A306" t="s">
        <v>689</v>
      </c>
      <c r="B306" s="218">
        <v>0.8</v>
      </c>
      <c r="H306" s="35"/>
    </row>
    <row r="307" spans="1:8" x14ac:dyDescent="0.25">
      <c r="A307" t="s">
        <v>690</v>
      </c>
      <c r="B307" s="218">
        <v>1.3333333333333299</v>
      </c>
      <c r="H307" s="35"/>
    </row>
    <row r="308" spans="1:8" x14ac:dyDescent="0.25">
      <c r="A308" t="s">
        <v>691</v>
      </c>
      <c r="B308" s="218">
        <v>1.3333333333333299</v>
      </c>
      <c r="H308" s="35"/>
    </row>
    <row r="309" spans="1:8" x14ac:dyDescent="0.25">
      <c r="A309" t="s">
        <v>692</v>
      </c>
      <c r="B309" s="218">
        <v>2.6666666666666701</v>
      </c>
      <c r="H309" s="35"/>
    </row>
    <row r="310" spans="1:8" x14ac:dyDescent="0.25">
      <c r="A310" t="s">
        <v>693</v>
      </c>
      <c r="B310" s="218">
        <v>2.6666666666666701</v>
      </c>
      <c r="H310" s="35"/>
    </row>
    <row r="311" spans="1:8" x14ac:dyDescent="0.25">
      <c r="A311" t="s">
        <v>694</v>
      </c>
      <c r="B311" s="218">
        <v>1.86666666666667</v>
      </c>
      <c r="H311" s="35"/>
    </row>
    <row r="312" spans="1:8" x14ac:dyDescent="0.25">
      <c r="A312" t="s">
        <v>695</v>
      </c>
      <c r="B312" s="218">
        <v>0.8</v>
      </c>
      <c r="H312" s="35"/>
    </row>
    <row r="313" spans="1:8" x14ac:dyDescent="0.25">
      <c r="A313" t="s">
        <v>696</v>
      </c>
      <c r="B313" s="218">
        <v>1.3333333333333299</v>
      </c>
      <c r="H313" s="35"/>
    </row>
    <row r="314" spans="1:8" x14ac:dyDescent="0.25">
      <c r="A314" t="s">
        <v>697</v>
      </c>
      <c r="B314" s="218">
        <v>1.3333333333333299</v>
      </c>
      <c r="H314" s="35"/>
    </row>
    <row r="315" spans="1:8" x14ac:dyDescent="0.25">
      <c r="A315" t="s">
        <v>698</v>
      </c>
      <c r="B315" s="218">
        <v>2.6666666666666701</v>
      </c>
      <c r="H315" s="35"/>
    </row>
    <row r="316" spans="1:8" x14ac:dyDescent="0.25">
      <c r="A316" t="s">
        <v>699</v>
      </c>
      <c r="B316" s="218">
        <v>1.86666666666667</v>
      </c>
      <c r="H316" s="35"/>
    </row>
    <row r="317" spans="1:8" x14ac:dyDescent="0.25">
      <c r="A317" t="s">
        <v>700</v>
      </c>
      <c r="B317" s="218">
        <v>0.8</v>
      </c>
      <c r="H317" s="35"/>
    </row>
    <row r="318" spans="1:8" x14ac:dyDescent="0.25">
      <c r="A318" t="s">
        <v>701</v>
      </c>
      <c r="B318" s="218">
        <v>1.3333333333333299</v>
      </c>
      <c r="H318" s="35"/>
    </row>
    <row r="319" spans="1:8" x14ac:dyDescent="0.25">
      <c r="A319" t="s">
        <v>702</v>
      </c>
      <c r="B319" s="218">
        <v>1.3333333333333299</v>
      </c>
      <c r="H319" s="35"/>
    </row>
    <row r="320" spans="1:8" x14ac:dyDescent="0.25">
      <c r="A320" t="s">
        <v>703</v>
      </c>
      <c r="B320" s="218">
        <v>2.6666666666666701</v>
      </c>
      <c r="H320" s="35"/>
    </row>
    <row r="321" spans="1:8" x14ac:dyDescent="0.25">
      <c r="A321" t="s">
        <v>704</v>
      </c>
      <c r="B321" s="218">
        <v>2.6666666666666701</v>
      </c>
      <c r="H321" s="35"/>
    </row>
    <row r="322" spans="1:8" x14ac:dyDescent="0.25">
      <c r="A322" t="s">
        <v>705</v>
      </c>
      <c r="B322" s="218">
        <v>1.86666666666667</v>
      </c>
      <c r="H322" s="35"/>
    </row>
    <row r="323" spans="1:8" x14ac:dyDescent="0.25">
      <c r="A323" t="s">
        <v>706</v>
      </c>
      <c r="B323" s="218">
        <v>0.8</v>
      </c>
      <c r="H323" s="35"/>
    </row>
    <row r="324" spans="1:8" x14ac:dyDescent="0.25">
      <c r="A324" t="s">
        <v>707</v>
      </c>
      <c r="B324" s="218">
        <v>1.3333333333333299</v>
      </c>
      <c r="H324" s="35"/>
    </row>
    <row r="325" spans="1:8" x14ac:dyDescent="0.25">
      <c r="A325" t="s">
        <v>708</v>
      </c>
      <c r="B325" s="218">
        <v>1.3333333333333299</v>
      </c>
      <c r="H325" s="35"/>
    </row>
    <row r="326" spans="1:8" x14ac:dyDescent="0.25">
      <c r="A326" t="s">
        <v>709</v>
      </c>
      <c r="B326" s="218">
        <v>2.6666666666666701</v>
      </c>
      <c r="H326" s="35"/>
    </row>
    <row r="327" spans="1:8" x14ac:dyDescent="0.25">
      <c r="A327" t="s">
        <v>710</v>
      </c>
      <c r="B327" s="218">
        <v>2.6666666666666701</v>
      </c>
      <c r="H327" s="35"/>
    </row>
    <row r="328" spans="1:8" x14ac:dyDescent="0.25">
      <c r="A328" t="s">
        <v>711</v>
      </c>
      <c r="B328" s="218">
        <v>1.86666666666667</v>
      </c>
      <c r="H328" s="35"/>
    </row>
    <row r="329" spans="1:8" x14ac:dyDescent="0.25">
      <c r="A329" t="s">
        <v>712</v>
      </c>
      <c r="B329" s="218">
        <v>0.8</v>
      </c>
      <c r="H329" s="35"/>
    </row>
    <row r="330" spans="1:8" x14ac:dyDescent="0.25">
      <c r="A330" t="s">
        <v>713</v>
      </c>
      <c r="B330" s="218">
        <v>1.3333333333333299</v>
      </c>
      <c r="H330" s="35"/>
    </row>
    <row r="331" spans="1:8" x14ac:dyDescent="0.25">
      <c r="A331" t="s">
        <v>714</v>
      </c>
      <c r="B331" s="218">
        <v>1.3333333333333299</v>
      </c>
      <c r="H331" s="35"/>
    </row>
    <row r="332" spans="1:8" x14ac:dyDescent="0.25">
      <c r="A332" t="s">
        <v>715</v>
      </c>
      <c r="B332" s="218">
        <v>2.6666666666666701</v>
      </c>
      <c r="H332" s="35"/>
    </row>
    <row r="333" spans="1:8" x14ac:dyDescent="0.25">
      <c r="A333" t="s">
        <v>716</v>
      </c>
      <c r="B333" s="218">
        <v>2.6666666666666701</v>
      </c>
      <c r="H333" s="35"/>
    </row>
    <row r="334" spans="1:8" x14ac:dyDescent="0.25">
      <c r="A334" t="s">
        <v>717</v>
      </c>
      <c r="B334" s="218">
        <v>1.86666666666667</v>
      </c>
      <c r="H334" s="35"/>
    </row>
    <row r="335" spans="1:8" x14ac:dyDescent="0.25">
      <c r="A335" t="s">
        <v>718</v>
      </c>
      <c r="B335" s="218">
        <v>0.8</v>
      </c>
      <c r="H335" s="35"/>
    </row>
    <row r="336" spans="1:8" x14ac:dyDescent="0.25">
      <c r="A336" t="s">
        <v>719</v>
      </c>
      <c r="B336" s="218">
        <v>1.3333333333333299</v>
      </c>
      <c r="H336" s="35"/>
    </row>
    <row r="337" spans="1:8" x14ac:dyDescent="0.25">
      <c r="A337" t="s">
        <v>720</v>
      </c>
      <c r="B337" s="218">
        <v>1.3333333333333299</v>
      </c>
      <c r="H337" s="35"/>
    </row>
    <row r="338" spans="1:8" x14ac:dyDescent="0.25">
      <c r="A338" t="s">
        <v>721</v>
      </c>
      <c r="B338" s="218">
        <v>2.6666666666666701</v>
      </c>
      <c r="H338" s="35"/>
    </row>
    <row r="339" spans="1:8" x14ac:dyDescent="0.25">
      <c r="A339" t="s">
        <v>722</v>
      </c>
      <c r="B339" s="218">
        <v>2.6666666666666701</v>
      </c>
      <c r="H339" s="35"/>
    </row>
    <row r="340" spans="1:8" x14ac:dyDescent="0.25">
      <c r="A340" t="s">
        <v>723</v>
      </c>
      <c r="B340" s="218">
        <v>1.86666666666667</v>
      </c>
      <c r="H340" s="35"/>
    </row>
    <row r="341" spans="1:8" x14ac:dyDescent="0.25">
      <c r="A341" t="s">
        <v>724</v>
      </c>
      <c r="B341" s="218">
        <v>3.2083333333333335</v>
      </c>
      <c r="H341" s="35"/>
    </row>
    <row r="342" spans="1:8" x14ac:dyDescent="0.25">
      <c r="A342" t="s">
        <v>725</v>
      </c>
      <c r="B342" s="218">
        <v>1.3333333333333299</v>
      </c>
      <c r="H342" s="35"/>
    </row>
    <row r="343" spans="1:8" x14ac:dyDescent="0.25">
      <c r="A343" t="s">
        <v>726</v>
      </c>
      <c r="B343" s="218">
        <v>1.3333333333333299</v>
      </c>
      <c r="H343" s="35"/>
    </row>
    <row r="344" spans="1:8" x14ac:dyDescent="0.25">
      <c r="A344" t="s">
        <v>727</v>
      </c>
      <c r="B344" s="218">
        <v>2.6666666666666701</v>
      </c>
      <c r="H344" s="35"/>
    </row>
    <row r="345" spans="1:8" x14ac:dyDescent="0.25">
      <c r="A345" t="s">
        <v>728</v>
      </c>
      <c r="B345" s="218">
        <v>2.6666666666666701</v>
      </c>
      <c r="H345" s="35"/>
    </row>
    <row r="346" spans="1:8" x14ac:dyDescent="0.25">
      <c r="A346" t="s">
        <v>729</v>
      </c>
      <c r="B346" s="218">
        <v>1.86666666666667</v>
      </c>
      <c r="H346" s="35"/>
    </row>
    <row r="347" spans="1:8" x14ac:dyDescent="0.25">
      <c r="A347" t="s">
        <v>730</v>
      </c>
      <c r="B347" s="218">
        <v>0.8</v>
      </c>
      <c r="H347" s="35"/>
    </row>
    <row r="348" spans="1:8" x14ac:dyDescent="0.25">
      <c r="A348" t="s">
        <v>731</v>
      </c>
      <c r="B348" s="218">
        <v>1.3333333333333299</v>
      </c>
      <c r="H348" s="35"/>
    </row>
    <row r="349" spans="1:8" x14ac:dyDescent="0.25">
      <c r="A349" t="s">
        <v>732</v>
      </c>
      <c r="B349" s="218">
        <v>1.3333333333333299</v>
      </c>
      <c r="H349" s="35"/>
    </row>
    <row r="350" spans="1:8" x14ac:dyDescent="0.25">
      <c r="A350" t="s">
        <v>733</v>
      </c>
      <c r="B350" s="218">
        <v>2.6666666666666701</v>
      </c>
      <c r="H350" s="35"/>
    </row>
    <row r="351" spans="1:8" x14ac:dyDescent="0.25">
      <c r="A351" t="s">
        <v>734</v>
      </c>
      <c r="B351" s="218">
        <v>1.86666666666667</v>
      </c>
      <c r="H351" s="35"/>
    </row>
    <row r="352" spans="1:8" x14ac:dyDescent="0.25">
      <c r="A352" t="s">
        <v>735</v>
      </c>
      <c r="B352" s="218">
        <v>0.8</v>
      </c>
      <c r="H352" s="35"/>
    </row>
    <row r="353" spans="1:8" x14ac:dyDescent="0.25">
      <c r="A353" t="s">
        <v>736</v>
      </c>
      <c r="B353" s="218">
        <v>1.3333333333333299</v>
      </c>
      <c r="H353" s="35"/>
    </row>
    <row r="354" spans="1:8" x14ac:dyDescent="0.25">
      <c r="A354" t="s">
        <v>737</v>
      </c>
      <c r="B354" s="218">
        <v>1.3333333333333299</v>
      </c>
      <c r="H354" s="35"/>
    </row>
    <row r="355" spans="1:8" x14ac:dyDescent="0.25">
      <c r="A355" t="s">
        <v>738</v>
      </c>
      <c r="B355" s="218">
        <v>2.6666666666666701</v>
      </c>
      <c r="H355" s="35"/>
    </row>
    <row r="356" spans="1:8" x14ac:dyDescent="0.25">
      <c r="A356" t="s">
        <v>739</v>
      </c>
      <c r="B356" s="218">
        <v>1.86666666666667</v>
      </c>
      <c r="H356" s="35"/>
    </row>
    <row r="357" spans="1:8" x14ac:dyDescent="0.25">
      <c r="A357" t="s">
        <v>740</v>
      </c>
      <c r="B357" s="218">
        <v>0.8</v>
      </c>
      <c r="H357" s="35"/>
    </row>
    <row r="358" spans="1:8" x14ac:dyDescent="0.25">
      <c r="A358" t="s">
        <v>741</v>
      </c>
      <c r="B358" s="218">
        <v>1.3333333333333299</v>
      </c>
      <c r="H358" s="35"/>
    </row>
    <row r="359" spans="1:8" x14ac:dyDescent="0.25">
      <c r="A359" t="s">
        <v>742</v>
      </c>
      <c r="B359" s="218">
        <v>1.3333333333333299</v>
      </c>
      <c r="H359" s="35"/>
    </row>
    <row r="360" spans="1:8" x14ac:dyDescent="0.25">
      <c r="A360" t="s">
        <v>743</v>
      </c>
      <c r="B360" s="218">
        <v>2.6666666666666701</v>
      </c>
      <c r="H360" s="35"/>
    </row>
    <row r="361" spans="1:8" x14ac:dyDescent="0.25">
      <c r="A361" t="s">
        <v>744</v>
      </c>
      <c r="B361" s="218">
        <v>1.86666666666667</v>
      </c>
      <c r="H361" s="35"/>
    </row>
    <row r="362" spans="1:8" x14ac:dyDescent="0.25">
      <c r="A362" t="s">
        <v>745</v>
      </c>
      <c r="B362" s="218">
        <v>0.8</v>
      </c>
      <c r="H362" s="35"/>
    </row>
    <row r="363" spans="1:8" x14ac:dyDescent="0.25">
      <c r="A363" t="s">
        <v>746</v>
      </c>
      <c r="B363" s="218">
        <v>1.3333333333333299</v>
      </c>
      <c r="H363" s="35"/>
    </row>
    <row r="364" spans="1:8" x14ac:dyDescent="0.25">
      <c r="A364" t="s">
        <v>747</v>
      </c>
      <c r="B364" s="218">
        <v>1.3333333333333299</v>
      </c>
      <c r="H364" s="35"/>
    </row>
    <row r="365" spans="1:8" x14ac:dyDescent="0.25">
      <c r="A365" t="s">
        <v>748</v>
      </c>
      <c r="B365" s="218">
        <v>2.6666666666666701</v>
      </c>
      <c r="H365" s="35"/>
    </row>
    <row r="366" spans="1:8" x14ac:dyDescent="0.25">
      <c r="A366" t="s">
        <v>749</v>
      </c>
      <c r="B366" s="218">
        <v>1.86666666666667</v>
      </c>
      <c r="H366" s="35"/>
    </row>
    <row r="367" spans="1:8" x14ac:dyDescent="0.25">
      <c r="A367" t="s">
        <v>750</v>
      </c>
      <c r="B367" s="218">
        <v>0.8</v>
      </c>
      <c r="H367" s="35"/>
    </row>
    <row r="368" spans="1:8" x14ac:dyDescent="0.25">
      <c r="A368" t="s">
        <v>751</v>
      </c>
      <c r="B368" s="218">
        <v>1.3333333333333299</v>
      </c>
      <c r="H368" s="35"/>
    </row>
    <row r="369" spans="1:8" x14ac:dyDescent="0.25">
      <c r="A369" t="s">
        <v>752</v>
      </c>
      <c r="B369" s="218">
        <v>1.3333333333333299</v>
      </c>
      <c r="H369" s="35"/>
    </row>
    <row r="370" spans="1:8" x14ac:dyDescent="0.25">
      <c r="A370" t="s">
        <v>753</v>
      </c>
      <c r="B370" s="218">
        <v>2.6666666666666701</v>
      </c>
      <c r="H370" s="35"/>
    </row>
    <row r="371" spans="1:8" x14ac:dyDescent="0.25">
      <c r="A371" t="s">
        <v>754</v>
      </c>
      <c r="B371" s="218">
        <v>2.6666666666666701</v>
      </c>
      <c r="H371" s="35"/>
    </row>
    <row r="372" spans="1:8" x14ac:dyDescent="0.25">
      <c r="A372" t="s">
        <v>755</v>
      </c>
      <c r="B372" s="218">
        <v>1.86666666666667</v>
      </c>
      <c r="H372" s="35"/>
    </row>
    <row r="373" spans="1:8" x14ac:dyDescent="0.25">
      <c r="A373" t="s">
        <v>756</v>
      </c>
      <c r="B373" s="218">
        <v>0.8</v>
      </c>
      <c r="H373" s="35"/>
    </row>
    <row r="374" spans="1:8" x14ac:dyDescent="0.25">
      <c r="A374" t="s">
        <v>757</v>
      </c>
      <c r="B374" s="218">
        <v>1.3333333333333299</v>
      </c>
      <c r="H374" s="35"/>
    </row>
    <row r="375" spans="1:8" x14ac:dyDescent="0.25">
      <c r="A375" t="s">
        <v>758</v>
      </c>
      <c r="B375" s="218">
        <v>1.3333333333333299</v>
      </c>
      <c r="H375" s="35"/>
    </row>
    <row r="376" spans="1:8" x14ac:dyDescent="0.25">
      <c r="A376" t="s">
        <v>759</v>
      </c>
      <c r="B376" s="218">
        <v>2.6666666666666701</v>
      </c>
      <c r="H376" s="35"/>
    </row>
    <row r="377" spans="1:8" x14ac:dyDescent="0.25">
      <c r="A377" t="s">
        <v>760</v>
      </c>
      <c r="B377" s="218">
        <v>1.3333333333333333</v>
      </c>
      <c r="H377" s="35"/>
    </row>
    <row r="378" spans="1:8" x14ac:dyDescent="0.25">
      <c r="A378" t="s">
        <v>761</v>
      </c>
      <c r="B378" s="218">
        <v>2.6666666666666701</v>
      </c>
      <c r="H378" s="35"/>
    </row>
    <row r="379" spans="1:8" x14ac:dyDescent="0.25">
      <c r="A379" t="s">
        <v>762</v>
      </c>
      <c r="B379" s="218">
        <v>1.86666666666667</v>
      </c>
      <c r="H379" s="35"/>
    </row>
    <row r="380" spans="1:8" x14ac:dyDescent="0.25">
      <c r="A380" t="s">
        <v>763</v>
      </c>
      <c r="B380" s="218">
        <v>0.8</v>
      </c>
      <c r="H380" s="35"/>
    </row>
    <row r="381" spans="1:8" x14ac:dyDescent="0.25">
      <c r="A381" t="s">
        <v>764</v>
      </c>
      <c r="B381" s="218">
        <v>1.3333333333333299</v>
      </c>
      <c r="H381" s="35"/>
    </row>
    <row r="382" spans="1:8" x14ac:dyDescent="0.25">
      <c r="A382" t="s">
        <v>765</v>
      </c>
      <c r="B382" s="218">
        <v>1.3333333333333299</v>
      </c>
      <c r="H382" s="35"/>
    </row>
    <row r="383" spans="1:8" x14ac:dyDescent="0.25">
      <c r="A383" t="s">
        <v>766</v>
      </c>
      <c r="B383" s="218">
        <v>2.6666666666666701</v>
      </c>
      <c r="H383" s="35"/>
    </row>
    <row r="384" spans="1:8" x14ac:dyDescent="0.25">
      <c r="A384" t="s">
        <v>767</v>
      </c>
      <c r="B384" s="218">
        <v>1.86666666666667</v>
      </c>
      <c r="H384" s="35"/>
    </row>
    <row r="385" spans="1:8" x14ac:dyDescent="0.25">
      <c r="A385" t="s">
        <v>768</v>
      </c>
      <c r="B385" s="218">
        <v>0.8</v>
      </c>
      <c r="H385" s="35"/>
    </row>
    <row r="386" spans="1:8" x14ac:dyDescent="0.25">
      <c r="A386" t="s">
        <v>769</v>
      </c>
      <c r="B386" s="218">
        <v>1.3333333333333299</v>
      </c>
      <c r="H386" s="35"/>
    </row>
    <row r="387" spans="1:8" x14ac:dyDescent="0.25">
      <c r="A387" t="s">
        <v>770</v>
      </c>
      <c r="B387" s="218">
        <v>1.3333333333333299</v>
      </c>
      <c r="H387" s="35"/>
    </row>
    <row r="388" spans="1:8" x14ac:dyDescent="0.25">
      <c r="A388" t="s">
        <v>771</v>
      </c>
      <c r="B388" s="218">
        <v>2.6666666666666701</v>
      </c>
      <c r="H388" s="35"/>
    </row>
    <row r="389" spans="1:8" x14ac:dyDescent="0.25">
      <c r="A389" t="s">
        <v>772</v>
      </c>
      <c r="B389" s="218">
        <v>2.6666666666666701</v>
      </c>
      <c r="H389" s="35"/>
    </row>
    <row r="390" spans="1:8" x14ac:dyDescent="0.25">
      <c r="A390" t="s">
        <v>773</v>
      </c>
      <c r="B390" s="218">
        <v>1.86666666666667</v>
      </c>
      <c r="H390" s="35"/>
    </row>
    <row r="391" spans="1:8" x14ac:dyDescent="0.25">
      <c r="A391" t="s">
        <v>774</v>
      </c>
      <c r="B391" s="218">
        <v>0.8</v>
      </c>
      <c r="H391" s="35"/>
    </row>
    <row r="392" spans="1:8" x14ac:dyDescent="0.25">
      <c r="A392" t="s">
        <v>775</v>
      </c>
      <c r="B392" s="218">
        <v>1.3333333333333299</v>
      </c>
      <c r="H392" s="35"/>
    </row>
    <row r="393" spans="1:8" x14ac:dyDescent="0.25">
      <c r="A393" t="s">
        <v>776</v>
      </c>
      <c r="B393" s="218">
        <v>1.3333333333333299</v>
      </c>
      <c r="H393" s="35"/>
    </row>
    <row r="394" spans="1:8" x14ac:dyDescent="0.25">
      <c r="A394" t="s">
        <v>777</v>
      </c>
      <c r="B394" s="218">
        <v>2.6666666666666701</v>
      </c>
      <c r="H394" s="35"/>
    </row>
    <row r="395" spans="1:8" x14ac:dyDescent="0.25">
      <c r="A395" t="s">
        <v>778</v>
      </c>
      <c r="B395" s="218">
        <v>2.6666666666666701</v>
      </c>
      <c r="H395" s="35"/>
    </row>
    <row r="396" spans="1:8" x14ac:dyDescent="0.25">
      <c r="A396" t="s">
        <v>779</v>
      </c>
      <c r="B396" s="218">
        <v>1.86666666666667</v>
      </c>
      <c r="H396" s="35"/>
    </row>
    <row r="397" spans="1:8" x14ac:dyDescent="0.25">
      <c r="A397" t="s">
        <v>780</v>
      </c>
      <c r="B397" s="218">
        <v>0.8</v>
      </c>
      <c r="H397" s="35"/>
    </row>
    <row r="398" spans="1:8" x14ac:dyDescent="0.25">
      <c r="A398" t="s">
        <v>781</v>
      </c>
      <c r="B398" s="218">
        <v>1.3333333333333299</v>
      </c>
      <c r="H398" s="35"/>
    </row>
    <row r="399" spans="1:8" x14ac:dyDescent="0.25">
      <c r="A399" t="s">
        <v>782</v>
      </c>
      <c r="B399" s="218">
        <v>1.3333333333333299</v>
      </c>
      <c r="H399" s="35"/>
    </row>
    <row r="400" spans="1:8" x14ac:dyDescent="0.25">
      <c r="A400" t="s">
        <v>783</v>
      </c>
      <c r="B400" s="218">
        <v>2.6666666666666701</v>
      </c>
      <c r="H400" s="35"/>
    </row>
    <row r="401" spans="1:8" x14ac:dyDescent="0.25">
      <c r="A401" t="s">
        <v>784</v>
      </c>
      <c r="B401" s="218">
        <v>2.6666666666666701</v>
      </c>
      <c r="H401" s="35"/>
    </row>
    <row r="402" spans="1:8" x14ac:dyDescent="0.25">
      <c r="A402" t="s">
        <v>785</v>
      </c>
      <c r="B402" s="218">
        <v>1.86666666666667</v>
      </c>
      <c r="H402" s="35"/>
    </row>
    <row r="403" spans="1:8" x14ac:dyDescent="0.25">
      <c r="A403" t="s">
        <v>786</v>
      </c>
      <c r="B403" s="218">
        <v>0.8</v>
      </c>
      <c r="H403" s="35"/>
    </row>
    <row r="404" spans="1:8" x14ac:dyDescent="0.25">
      <c r="A404" t="s">
        <v>787</v>
      </c>
      <c r="B404" s="218">
        <v>1.3333333333333299</v>
      </c>
      <c r="H404" s="35"/>
    </row>
    <row r="405" spans="1:8" x14ac:dyDescent="0.25">
      <c r="A405" t="s">
        <v>788</v>
      </c>
      <c r="B405" s="218">
        <v>1.3333333333333299</v>
      </c>
      <c r="H405" s="35"/>
    </row>
    <row r="406" spans="1:8" x14ac:dyDescent="0.25">
      <c r="A406" t="s">
        <v>789</v>
      </c>
      <c r="B406" s="218">
        <v>2.6666666666666701</v>
      </c>
      <c r="H406" s="35"/>
    </row>
    <row r="407" spans="1:8" x14ac:dyDescent="0.25">
      <c r="A407" t="s">
        <v>790</v>
      </c>
      <c r="B407" s="218">
        <v>2.6666666666666701</v>
      </c>
      <c r="H407" s="35"/>
    </row>
    <row r="408" spans="1:8" x14ac:dyDescent="0.25">
      <c r="A408" t="s">
        <v>791</v>
      </c>
      <c r="B408" s="218">
        <v>1.86666666666667</v>
      </c>
      <c r="H408" s="35"/>
    </row>
    <row r="409" spans="1:8" x14ac:dyDescent="0.25">
      <c r="A409" t="s">
        <v>792</v>
      </c>
      <c r="B409" s="218">
        <v>0.8</v>
      </c>
      <c r="H409" s="35"/>
    </row>
    <row r="410" spans="1:8" x14ac:dyDescent="0.25">
      <c r="A410" t="s">
        <v>793</v>
      </c>
      <c r="B410" s="218">
        <v>1.3333333333333299</v>
      </c>
      <c r="H410" s="35"/>
    </row>
    <row r="411" spans="1:8" x14ac:dyDescent="0.25">
      <c r="A411" t="s">
        <v>794</v>
      </c>
      <c r="B411" s="218">
        <v>1.3333333333333299</v>
      </c>
      <c r="H411" s="35"/>
    </row>
    <row r="412" spans="1:8" x14ac:dyDescent="0.25">
      <c r="A412" t="s">
        <v>795</v>
      </c>
      <c r="B412" s="218">
        <v>2.6666666666666701</v>
      </c>
      <c r="H412" s="35"/>
    </row>
    <row r="413" spans="1:8" x14ac:dyDescent="0.25">
      <c r="A413" t="s">
        <v>796</v>
      </c>
      <c r="B413" s="218">
        <v>2.6666666666666701</v>
      </c>
      <c r="H413" s="35"/>
    </row>
    <row r="414" spans="1:8" x14ac:dyDescent="0.25">
      <c r="A414" t="s">
        <v>797</v>
      </c>
      <c r="B414" s="218">
        <v>1.86666666666667</v>
      </c>
      <c r="H414" s="35"/>
    </row>
    <row r="415" spans="1:8" x14ac:dyDescent="0.25">
      <c r="A415" t="s">
        <v>798</v>
      </c>
      <c r="B415" s="218">
        <v>0.8</v>
      </c>
      <c r="H415" s="35"/>
    </row>
    <row r="416" spans="1:8" x14ac:dyDescent="0.25">
      <c r="A416" t="s">
        <v>799</v>
      </c>
      <c r="B416" s="218">
        <v>1.3333333333333299</v>
      </c>
      <c r="H416" s="35"/>
    </row>
    <row r="417" spans="1:8" x14ac:dyDescent="0.25">
      <c r="A417" t="s">
        <v>800</v>
      </c>
      <c r="B417" s="218">
        <v>1.3333333333333299</v>
      </c>
      <c r="H417" s="35"/>
    </row>
    <row r="418" spans="1:8" x14ac:dyDescent="0.25">
      <c r="A418" t="s">
        <v>801</v>
      </c>
      <c r="B418" s="218">
        <v>2.6666666666666701</v>
      </c>
      <c r="H418" s="35"/>
    </row>
    <row r="419" spans="1:8" x14ac:dyDescent="0.25">
      <c r="A419" t="s">
        <v>802</v>
      </c>
      <c r="B419" s="218">
        <v>2.6666666666666701</v>
      </c>
      <c r="H419" s="35"/>
    </row>
    <row r="420" spans="1:8" x14ac:dyDescent="0.25">
      <c r="A420" t="s">
        <v>803</v>
      </c>
      <c r="B420" s="218">
        <v>1.86666666666667</v>
      </c>
      <c r="H420" s="35"/>
    </row>
    <row r="421" spans="1:8" x14ac:dyDescent="0.25">
      <c r="A421" t="s">
        <v>804</v>
      </c>
      <c r="B421" s="218">
        <v>0.8</v>
      </c>
      <c r="H421" s="35"/>
    </row>
    <row r="422" spans="1:8" x14ac:dyDescent="0.25">
      <c r="A422" t="s">
        <v>805</v>
      </c>
      <c r="B422" s="218">
        <v>1.3333333333333299</v>
      </c>
      <c r="H422" s="35"/>
    </row>
    <row r="423" spans="1:8" x14ac:dyDescent="0.25">
      <c r="A423" t="s">
        <v>806</v>
      </c>
      <c r="B423" s="218">
        <v>1.3333333333333299</v>
      </c>
      <c r="H423" s="35"/>
    </row>
    <row r="424" spans="1:8" x14ac:dyDescent="0.25">
      <c r="A424" t="s">
        <v>807</v>
      </c>
      <c r="B424" s="218">
        <v>2.6666666666666701</v>
      </c>
      <c r="H424" s="35"/>
    </row>
    <row r="425" spans="1:8" x14ac:dyDescent="0.25">
      <c r="A425" t="s">
        <v>808</v>
      </c>
      <c r="B425" s="218">
        <v>2.6666666666666701</v>
      </c>
      <c r="H425" s="35"/>
    </row>
    <row r="426" spans="1:8" x14ac:dyDescent="0.25">
      <c r="A426" t="s">
        <v>809</v>
      </c>
      <c r="B426" s="218">
        <v>1.86666666666667</v>
      </c>
      <c r="H426" s="35"/>
    </row>
    <row r="427" spans="1:8" x14ac:dyDescent="0.25">
      <c r="A427" t="s">
        <v>810</v>
      </c>
      <c r="B427" s="218">
        <v>0.8</v>
      </c>
      <c r="H427" s="35"/>
    </row>
    <row r="428" spans="1:8" x14ac:dyDescent="0.25">
      <c r="A428" t="s">
        <v>811</v>
      </c>
      <c r="B428" s="218">
        <v>1.3333333333333299</v>
      </c>
      <c r="H428" s="35"/>
    </row>
    <row r="429" spans="1:8" x14ac:dyDescent="0.25">
      <c r="A429" t="s">
        <v>812</v>
      </c>
      <c r="B429" s="218">
        <v>1.3333333333333299</v>
      </c>
      <c r="H429" s="35"/>
    </row>
    <row r="430" spans="1:8" x14ac:dyDescent="0.25">
      <c r="A430" t="s">
        <v>813</v>
      </c>
      <c r="B430" s="218">
        <v>2.6666666666666701</v>
      </c>
      <c r="H430" s="35"/>
    </row>
    <row r="431" spans="1:8" x14ac:dyDescent="0.25">
      <c r="A431" t="s">
        <v>814</v>
      </c>
      <c r="B431" s="218">
        <v>2.6666666666666701</v>
      </c>
      <c r="H431" s="35"/>
    </row>
    <row r="432" spans="1:8" x14ac:dyDescent="0.25">
      <c r="A432" t="s">
        <v>815</v>
      </c>
      <c r="B432" s="218">
        <v>2.6666666666666701</v>
      </c>
      <c r="H432" s="35"/>
    </row>
    <row r="433" spans="1:8" x14ac:dyDescent="0.25">
      <c r="A433" t="s">
        <v>816</v>
      </c>
      <c r="B433" s="218">
        <v>2.6666666666666701</v>
      </c>
      <c r="H433" s="35"/>
    </row>
    <row r="434" spans="1:8" x14ac:dyDescent="0.25">
      <c r="A434" t="s">
        <v>817</v>
      </c>
      <c r="B434" s="218">
        <v>2.6666666666666701</v>
      </c>
      <c r="H434" s="35"/>
    </row>
    <row r="435" spans="1:8" x14ac:dyDescent="0.25">
      <c r="A435" t="s">
        <v>818</v>
      </c>
      <c r="B435" s="218">
        <v>2.6666666666666701</v>
      </c>
      <c r="H435" s="35"/>
    </row>
    <row r="436" spans="1:8" x14ac:dyDescent="0.25">
      <c r="A436" t="s">
        <v>819</v>
      </c>
      <c r="B436" s="218">
        <v>1.875</v>
      </c>
      <c r="H436" s="35"/>
    </row>
    <row r="437" spans="1:8" x14ac:dyDescent="0.25">
      <c r="A437" t="s">
        <v>820</v>
      </c>
      <c r="B437" s="218">
        <v>1.875</v>
      </c>
      <c r="H437" s="35"/>
    </row>
    <row r="438" spans="1:8" x14ac:dyDescent="0.25">
      <c r="A438" t="s">
        <v>821</v>
      </c>
      <c r="B438" s="218">
        <v>1.875</v>
      </c>
      <c r="H438" s="35"/>
    </row>
    <row r="439" spans="1:8" x14ac:dyDescent="0.25">
      <c r="A439" t="s">
        <v>822</v>
      </c>
      <c r="B439" s="218">
        <v>1.875</v>
      </c>
      <c r="H439" s="35"/>
    </row>
    <row r="440" spans="1:8" x14ac:dyDescent="0.25">
      <c r="A440" t="s">
        <v>823</v>
      </c>
      <c r="B440" s="218">
        <v>1.875</v>
      </c>
      <c r="H440" s="35"/>
    </row>
    <row r="441" spans="1:8" x14ac:dyDescent="0.25">
      <c r="A441" t="s">
        <v>824</v>
      </c>
      <c r="B441" s="218">
        <v>1.875</v>
      </c>
      <c r="H441" s="35"/>
    </row>
    <row r="442" spans="1:8" x14ac:dyDescent="0.25">
      <c r="A442" t="s">
        <v>825</v>
      </c>
      <c r="B442" s="218">
        <v>1.875</v>
      </c>
      <c r="H442" s="35"/>
    </row>
    <row r="443" spans="1:8" x14ac:dyDescent="0.25">
      <c r="A443" t="s">
        <v>826</v>
      </c>
      <c r="B443" s="218">
        <v>1.875</v>
      </c>
      <c r="H443" s="35"/>
    </row>
    <row r="444" spans="1:8" x14ac:dyDescent="0.25">
      <c r="A444" t="s">
        <v>827</v>
      </c>
      <c r="B444" s="218">
        <v>1.875</v>
      </c>
      <c r="H444" s="35"/>
    </row>
    <row r="445" spans="1:8" x14ac:dyDescent="0.25">
      <c r="A445" t="s">
        <v>828</v>
      </c>
      <c r="B445" s="218">
        <v>1.875</v>
      </c>
      <c r="H445" s="35"/>
    </row>
    <row r="446" spans="1:8" x14ac:dyDescent="0.25">
      <c r="A446" t="s">
        <v>829</v>
      </c>
      <c r="B446" s="218">
        <v>0.625</v>
      </c>
      <c r="H446" s="35"/>
    </row>
    <row r="447" spans="1:8" x14ac:dyDescent="0.25">
      <c r="A447" t="s">
        <v>830</v>
      </c>
      <c r="B447" s="218">
        <v>1.875</v>
      </c>
      <c r="H447" s="35"/>
    </row>
    <row r="448" spans="1:8" x14ac:dyDescent="0.25">
      <c r="A448" t="s">
        <v>831</v>
      </c>
      <c r="B448" s="218">
        <v>0.625</v>
      </c>
      <c r="H448" s="35"/>
    </row>
    <row r="449" spans="1:8" x14ac:dyDescent="0.25">
      <c r="A449" t="s">
        <v>832</v>
      </c>
      <c r="B449" s="218">
        <v>2.5</v>
      </c>
      <c r="H449" s="35"/>
    </row>
    <row r="450" spans="1:8" x14ac:dyDescent="0.25">
      <c r="A450" t="s">
        <v>833</v>
      </c>
      <c r="B450" s="218">
        <v>1.875</v>
      </c>
      <c r="H450" s="35"/>
    </row>
    <row r="451" spans="1:8" x14ac:dyDescent="0.25">
      <c r="A451" t="s">
        <v>834</v>
      </c>
      <c r="B451" s="218">
        <v>2.5</v>
      </c>
      <c r="H451" s="35"/>
    </row>
    <row r="452" spans="1:8" x14ac:dyDescent="0.25">
      <c r="A452" t="s">
        <v>835</v>
      </c>
      <c r="B452" s="218">
        <v>1.875</v>
      </c>
      <c r="H452" s="35"/>
    </row>
    <row r="453" spans="1:8" x14ac:dyDescent="0.25">
      <c r="A453" t="s">
        <v>836</v>
      </c>
      <c r="B453" s="218">
        <v>2.5</v>
      </c>
      <c r="H453" s="35"/>
    </row>
    <row r="454" spans="1:8" x14ac:dyDescent="0.25">
      <c r="A454" t="s">
        <v>837</v>
      </c>
      <c r="B454" s="218">
        <v>1.875</v>
      </c>
      <c r="H454" s="35"/>
    </row>
    <row r="455" spans="1:8" x14ac:dyDescent="0.25">
      <c r="A455" t="s">
        <v>838</v>
      </c>
      <c r="B455" s="218">
        <v>2.5</v>
      </c>
      <c r="H455" s="35"/>
    </row>
    <row r="456" spans="1:8" x14ac:dyDescent="0.25">
      <c r="A456" t="s">
        <v>839</v>
      </c>
      <c r="B456" s="218">
        <v>1.875</v>
      </c>
      <c r="H456" s="35"/>
    </row>
    <row r="457" spans="1:8" x14ac:dyDescent="0.25">
      <c r="A457" t="s">
        <v>840</v>
      </c>
      <c r="B457" s="218">
        <v>5</v>
      </c>
      <c r="H457" s="35"/>
    </row>
    <row r="458" spans="1:8" x14ac:dyDescent="0.25">
      <c r="A458" t="s">
        <v>841</v>
      </c>
      <c r="B458" s="218">
        <v>3.75</v>
      </c>
      <c r="H458" s="35"/>
    </row>
    <row r="459" spans="1:8" x14ac:dyDescent="0.25">
      <c r="A459" t="s">
        <v>842</v>
      </c>
      <c r="B459" s="218">
        <v>5</v>
      </c>
      <c r="H459" s="35"/>
    </row>
    <row r="460" spans="1:8" x14ac:dyDescent="0.25">
      <c r="A460" t="s">
        <v>843</v>
      </c>
      <c r="B460" s="218">
        <v>3.75</v>
      </c>
      <c r="H460" s="35"/>
    </row>
    <row r="461" spans="1:8" x14ac:dyDescent="0.25">
      <c r="A461" t="s">
        <v>844</v>
      </c>
      <c r="B461" s="218">
        <v>5</v>
      </c>
      <c r="H461" s="35"/>
    </row>
    <row r="462" spans="1:8" x14ac:dyDescent="0.25">
      <c r="A462" t="s">
        <v>845</v>
      </c>
      <c r="B462" s="218">
        <v>3.75</v>
      </c>
      <c r="H462" s="35"/>
    </row>
    <row r="463" spans="1:8" x14ac:dyDescent="0.25">
      <c r="A463" t="s">
        <v>846</v>
      </c>
      <c r="B463" s="218">
        <v>5</v>
      </c>
      <c r="H463" s="35"/>
    </row>
    <row r="464" spans="1:8" x14ac:dyDescent="0.25">
      <c r="A464" t="s">
        <v>847</v>
      </c>
      <c r="B464" s="218">
        <v>3.75</v>
      </c>
      <c r="H464" s="35"/>
    </row>
    <row r="465" spans="1:8" x14ac:dyDescent="0.25">
      <c r="A465" t="s">
        <v>848</v>
      </c>
      <c r="B465" s="218">
        <v>5</v>
      </c>
      <c r="H465" s="35"/>
    </row>
    <row r="466" spans="1:8" x14ac:dyDescent="0.25">
      <c r="A466" t="s">
        <v>849</v>
      </c>
      <c r="B466" s="218">
        <v>3.75</v>
      </c>
      <c r="H466" s="35"/>
    </row>
    <row r="467" spans="1:8" x14ac:dyDescent="0.25">
      <c r="A467" t="s">
        <v>850</v>
      </c>
      <c r="B467" s="218">
        <v>5</v>
      </c>
      <c r="H467" s="35"/>
    </row>
    <row r="468" spans="1:8" x14ac:dyDescent="0.25">
      <c r="A468" t="s">
        <v>851</v>
      </c>
      <c r="B468" s="218">
        <v>3.75</v>
      </c>
      <c r="H468" s="35"/>
    </row>
    <row r="469" spans="1:8" x14ac:dyDescent="0.25">
      <c r="A469" t="s">
        <v>852</v>
      </c>
      <c r="B469" s="218">
        <v>5</v>
      </c>
      <c r="H469" s="35"/>
    </row>
    <row r="470" spans="1:8" x14ac:dyDescent="0.25">
      <c r="A470" t="s">
        <v>853</v>
      </c>
      <c r="B470" s="218">
        <v>3.75</v>
      </c>
      <c r="H470" s="35"/>
    </row>
    <row r="471" spans="1:8" x14ac:dyDescent="0.25">
      <c r="A471" t="s">
        <v>854</v>
      </c>
      <c r="B471" s="218">
        <v>5</v>
      </c>
      <c r="H471" s="35"/>
    </row>
    <row r="472" spans="1:8" x14ac:dyDescent="0.25">
      <c r="A472" t="s">
        <v>855</v>
      </c>
      <c r="B472" s="218">
        <v>3.75</v>
      </c>
      <c r="H472" s="35"/>
    </row>
    <row r="473" spans="1:8" x14ac:dyDescent="0.25">
      <c r="A473" t="s">
        <v>856</v>
      </c>
      <c r="B473" s="218">
        <v>1.875</v>
      </c>
      <c r="H473" s="35"/>
    </row>
    <row r="474" spans="1:8" x14ac:dyDescent="0.25">
      <c r="A474" t="s">
        <v>857</v>
      </c>
      <c r="B474" s="218">
        <v>1.875</v>
      </c>
      <c r="H474" s="35"/>
    </row>
    <row r="475" spans="1:8" x14ac:dyDescent="0.25">
      <c r="A475" t="s">
        <v>858</v>
      </c>
      <c r="B475" s="218">
        <v>1.875</v>
      </c>
      <c r="H475" s="35"/>
    </row>
    <row r="476" spans="1:8" x14ac:dyDescent="0.25">
      <c r="A476" t="s">
        <v>859</v>
      </c>
      <c r="B476" s="218">
        <v>1.875</v>
      </c>
      <c r="H476" s="35"/>
    </row>
    <row r="477" spans="1:8" x14ac:dyDescent="0.25">
      <c r="A477" t="s">
        <v>860</v>
      </c>
      <c r="B477" s="218">
        <v>1.875</v>
      </c>
      <c r="H477" s="35"/>
    </row>
    <row r="478" spans="1:8" x14ac:dyDescent="0.25">
      <c r="A478" t="s">
        <v>861</v>
      </c>
      <c r="B478" s="218">
        <v>4.1666666666666699E-2</v>
      </c>
      <c r="H478" s="35"/>
    </row>
    <row r="479" spans="1:8" x14ac:dyDescent="0.25">
      <c r="A479" t="s">
        <v>862</v>
      </c>
      <c r="B479" s="218">
        <v>1.875</v>
      </c>
      <c r="H479" s="35"/>
    </row>
    <row r="480" spans="1:8" x14ac:dyDescent="0.25">
      <c r="A480" t="s">
        <v>863</v>
      </c>
      <c r="B480" s="218">
        <v>1.875</v>
      </c>
      <c r="H480" s="35"/>
    </row>
    <row r="481" spans="1:8" x14ac:dyDescent="0.25">
      <c r="A481" t="s">
        <v>864</v>
      </c>
      <c r="B481" s="218">
        <v>1.875</v>
      </c>
      <c r="H481" s="35"/>
    </row>
    <row r="482" spans="1:8" x14ac:dyDescent="0.25">
      <c r="A482" t="s">
        <v>865</v>
      </c>
      <c r="B482" s="218">
        <v>3.75</v>
      </c>
      <c r="H482" s="35"/>
    </row>
    <row r="483" spans="1:8" x14ac:dyDescent="0.25">
      <c r="A483" t="s">
        <v>866</v>
      </c>
      <c r="B483" s="218">
        <v>3.75</v>
      </c>
      <c r="H483" s="35"/>
    </row>
    <row r="484" spans="1:8" x14ac:dyDescent="0.25">
      <c r="A484" t="s">
        <v>867</v>
      </c>
      <c r="B484" s="218">
        <v>3.75</v>
      </c>
      <c r="H484" s="35"/>
    </row>
    <row r="485" spans="1:8" x14ac:dyDescent="0.25">
      <c r="A485" t="s">
        <v>868</v>
      </c>
      <c r="B485" s="218">
        <v>4.375</v>
      </c>
      <c r="H485" s="35"/>
    </row>
    <row r="486" spans="1:8" x14ac:dyDescent="0.25">
      <c r="A486" t="s">
        <v>869</v>
      </c>
      <c r="B486" s="218">
        <v>4.375</v>
      </c>
      <c r="H486" s="35"/>
    </row>
    <row r="487" spans="1:8" x14ac:dyDescent="0.25">
      <c r="A487" t="s">
        <v>870</v>
      </c>
      <c r="B487" s="218">
        <v>4.541666666666667</v>
      </c>
      <c r="H487" s="35"/>
    </row>
    <row r="488" spans="1:8" x14ac:dyDescent="0.25">
      <c r="A488" t="s">
        <v>871</v>
      </c>
      <c r="B488" s="218">
        <v>3.75</v>
      </c>
      <c r="H488" s="35"/>
    </row>
    <row r="489" spans="1:8" x14ac:dyDescent="0.25">
      <c r="A489" t="s">
        <v>872</v>
      </c>
      <c r="B489" s="218">
        <v>3.75</v>
      </c>
      <c r="H489" s="35"/>
    </row>
    <row r="490" spans="1:8" x14ac:dyDescent="0.25">
      <c r="A490" t="s">
        <v>873</v>
      </c>
      <c r="B490" s="218">
        <v>3.75</v>
      </c>
      <c r="H490" s="35"/>
    </row>
    <row r="491" spans="1:8" x14ac:dyDescent="0.25">
      <c r="A491" t="s">
        <v>874</v>
      </c>
      <c r="B491" s="218">
        <v>3.75</v>
      </c>
      <c r="H491" s="35"/>
    </row>
    <row r="492" spans="1:8" x14ac:dyDescent="0.25">
      <c r="A492" t="s">
        <v>875</v>
      </c>
      <c r="B492" s="218">
        <v>3.75</v>
      </c>
      <c r="H492" s="35"/>
    </row>
    <row r="493" spans="1:8" x14ac:dyDescent="0.25">
      <c r="A493" t="s">
        <v>876</v>
      </c>
      <c r="B493" s="218">
        <v>3.75</v>
      </c>
      <c r="H493" s="35"/>
    </row>
    <row r="494" spans="1:8" x14ac:dyDescent="0.25">
      <c r="A494" t="s">
        <v>877</v>
      </c>
      <c r="B494" s="218">
        <v>3.75</v>
      </c>
      <c r="H494" s="35"/>
    </row>
    <row r="495" spans="1:8" x14ac:dyDescent="0.25">
      <c r="A495" t="s">
        <v>878</v>
      </c>
      <c r="B495" s="218">
        <v>3.75</v>
      </c>
      <c r="H495" s="35"/>
    </row>
    <row r="496" spans="1:8" x14ac:dyDescent="0.25">
      <c r="A496" t="s">
        <v>879</v>
      </c>
      <c r="B496" s="218">
        <v>8.3333333333333339</v>
      </c>
      <c r="H496" s="35"/>
    </row>
    <row r="497" spans="1:2" x14ac:dyDescent="0.25">
      <c r="A497" t="s">
        <v>880</v>
      </c>
      <c r="B497" s="218">
        <v>3.75</v>
      </c>
    </row>
    <row r="498" spans="1:2" x14ac:dyDescent="0.25">
      <c r="A498" t="s">
        <v>881</v>
      </c>
      <c r="B498" s="218">
        <v>3.75</v>
      </c>
    </row>
    <row r="499" spans="1:2" x14ac:dyDescent="0.25">
      <c r="A499" t="s">
        <v>882</v>
      </c>
      <c r="B499" s="218">
        <v>3.75</v>
      </c>
    </row>
    <row r="500" spans="1:2" x14ac:dyDescent="0.25">
      <c r="A500" t="s">
        <v>883</v>
      </c>
      <c r="B500" s="218">
        <v>3.75</v>
      </c>
    </row>
    <row r="501" spans="1:2" x14ac:dyDescent="0.25">
      <c r="A501" t="s">
        <v>884</v>
      </c>
      <c r="B501" s="218">
        <v>3.75</v>
      </c>
    </row>
    <row r="502" spans="1:2" x14ac:dyDescent="0.25">
      <c r="A502" t="s">
        <v>885</v>
      </c>
      <c r="B502" s="218">
        <v>3.75</v>
      </c>
    </row>
    <row r="503" spans="1:2" x14ac:dyDescent="0.25">
      <c r="A503" t="s">
        <v>886</v>
      </c>
      <c r="B503" s="218">
        <v>3.75</v>
      </c>
    </row>
    <row r="504" spans="1:2" x14ac:dyDescent="0.25">
      <c r="A504" t="s">
        <v>887</v>
      </c>
      <c r="B504" s="218">
        <v>3.75</v>
      </c>
    </row>
    <row r="505" spans="1:2" x14ac:dyDescent="0.25">
      <c r="A505" t="s">
        <v>888</v>
      </c>
      <c r="B505" s="218">
        <v>3.75</v>
      </c>
    </row>
    <row r="506" spans="1:2" x14ac:dyDescent="0.25">
      <c r="A506" t="s">
        <v>889</v>
      </c>
      <c r="B506" s="218">
        <v>3.75</v>
      </c>
    </row>
    <row r="507" spans="1:2" x14ac:dyDescent="0.25">
      <c r="A507" t="s">
        <v>890</v>
      </c>
      <c r="B507" s="218">
        <v>3.75</v>
      </c>
    </row>
    <row r="508" spans="1:2" x14ac:dyDescent="0.25">
      <c r="A508" t="s">
        <v>891</v>
      </c>
      <c r="B508" s="218">
        <v>3.75</v>
      </c>
    </row>
    <row r="509" spans="1:2" x14ac:dyDescent="0.25">
      <c r="A509" t="s">
        <v>892</v>
      </c>
      <c r="B509" s="218">
        <v>3.75</v>
      </c>
    </row>
    <row r="510" spans="1:2" x14ac:dyDescent="0.25">
      <c r="A510" t="s">
        <v>893</v>
      </c>
      <c r="B510" s="218">
        <v>3.75</v>
      </c>
    </row>
    <row r="511" spans="1:2" x14ac:dyDescent="0.25">
      <c r="A511" t="s">
        <v>894</v>
      </c>
      <c r="B511" s="218">
        <v>3.75</v>
      </c>
    </row>
    <row r="512" spans="1:2" x14ac:dyDescent="0.25">
      <c r="A512" t="s">
        <v>895</v>
      </c>
      <c r="B512" s="218">
        <v>3.75</v>
      </c>
    </row>
    <row r="513" spans="1:2" x14ac:dyDescent="0.25">
      <c r="A513" t="s">
        <v>896</v>
      </c>
      <c r="B513" s="218">
        <v>3.75</v>
      </c>
    </row>
    <row r="514" spans="1:2" x14ac:dyDescent="0.25">
      <c r="A514" t="s">
        <v>897</v>
      </c>
      <c r="B514" s="218">
        <v>3.75</v>
      </c>
    </row>
    <row r="515" spans="1:2" x14ac:dyDescent="0.25">
      <c r="A515" t="s">
        <v>898</v>
      </c>
      <c r="B515" s="218">
        <v>3.75</v>
      </c>
    </row>
    <row r="516" spans="1:2" x14ac:dyDescent="0.25">
      <c r="A516" t="s">
        <v>899</v>
      </c>
      <c r="B516" s="218">
        <v>1.875</v>
      </c>
    </row>
    <row r="517" spans="1:2" x14ac:dyDescent="0.25">
      <c r="A517" t="s">
        <v>900</v>
      </c>
      <c r="B517" s="218">
        <v>1.875</v>
      </c>
    </row>
    <row r="518" spans="1:2" x14ac:dyDescent="0.25">
      <c r="A518" t="s">
        <v>901</v>
      </c>
      <c r="B518" s="218">
        <v>1.875</v>
      </c>
    </row>
    <row r="519" spans="1:2" x14ac:dyDescent="0.25">
      <c r="A519" t="s">
        <v>902</v>
      </c>
      <c r="B519" s="218">
        <v>1.875</v>
      </c>
    </row>
    <row r="520" spans="1:2" x14ac:dyDescent="0.25">
      <c r="A520" t="s">
        <v>903</v>
      </c>
      <c r="B520" s="218">
        <v>1.875</v>
      </c>
    </row>
    <row r="521" spans="1:2" x14ac:dyDescent="0.25">
      <c r="A521" t="s">
        <v>904</v>
      </c>
      <c r="B521" s="218">
        <v>1.875</v>
      </c>
    </row>
    <row r="522" spans="1:2" x14ac:dyDescent="0.25">
      <c r="A522" t="s">
        <v>905</v>
      </c>
      <c r="B522" s="218">
        <v>1.875</v>
      </c>
    </row>
    <row r="523" spans="1:2" x14ac:dyDescent="0.25">
      <c r="A523" t="s">
        <v>906</v>
      </c>
      <c r="B523" s="218">
        <v>2.6666666666666701</v>
      </c>
    </row>
    <row r="524" spans="1:2" x14ac:dyDescent="0.25">
      <c r="A524" t="s">
        <v>907</v>
      </c>
      <c r="B524" s="218">
        <v>1.86666666666667</v>
      </c>
    </row>
    <row r="525" spans="1:2" x14ac:dyDescent="0.25">
      <c r="A525" t="s">
        <v>908</v>
      </c>
      <c r="B525" s="218">
        <v>0.8</v>
      </c>
    </row>
    <row r="526" spans="1:2" x14ac:dyDescent="0.25">
      <c r="A526" t="s">
        <v>909</v>
      </c>
      <c r="B526" s="218">
        <v>1.3333333333333299</v>
      </c>
    </row>
    <row r="527" spans="1:2" x14ac:dyDescent="0.25">
      <c r="A527" t="s">
        <v>910</v>
      </c>
      <c r="B527" s="218">
        <v>1.3333333333333299</v>
      </c>
    </row>
    <row r="528" spans="1:2" x14ac:dyDescent="0.25">
      <c r="A528" t="s">
        <v>911</v>
      </c>
      <c r="B528" s="218">
        <v>2.6666666666666701</v>
      </c>
    </row>
    <row r="529" spans="1:2" x14ac:dyDescent="0.25">
      <c r="A529" t="s">
        <v>912</v>
      </c>
      <c r="B529" s="218">
        <v>2.6666666666666701</v>
      </c>
    </row>
    <row r="530" spans="1:2" x14ac:dyDescent="0.25">
      <c r="A530" t="s">
        <v>913</v>
      </c>
      <c r="B530" s="218">
        <v>1.86666666666667</v>
      </c>
    </row>
    <row r="531" spans="1:2" x14ac:dyDescent="0.25">
      <c r="A531" t="s">
        <v>914</v>
      </c>
      <c r="B531" s="218">
        <v>0.8</v>
      </c>
    </row>
    <row r="532" spans="1:2" x14ac:dyDescent="0.25">
      <c r="A532" t="s">
        <v>915</v>
      </c>
      <c r="B532" s="218">
        <v>1.3333333333333299</v>
      </c>
    </row>
    <row r="533" spans="1:2" x14ac:dyDescent="0.25">
      <c r="A533" t="s">
        <v>916</v>
      </c>
      <c r="B533" s="218">
        <v>1.3333333333333299</v>
      </c>
    </row>
    <row r="534" spans="1:2" x14ac:dyDescent="0.25">
      <c r="A534" t="s">
        <v>917</v>
      </c>
      <c r="B534" s="218">
        <v>2.6666666666666701</v>
      </c>
    </row>
    <row r="535" spans="1:2" x14ac:dyDescent="0.25">
      <c r="A535" t="s">
        <v>918</v>
      </c>
      <c r="B535" s="218">
        <v>2.6666666666666701</v>
      </c>
    </row>
    <row r="536" spans="1:2" x14ac:dyDescent="0.25">
      <c r="A536" t="s">
        <v>919</v>
      </c>
      <c r="B536" s="218">
        <v>1.86666666666667</v>
      </c>
    </row>
    <row r="537" spans="1:2" x14ac:dyDescent="0.25">
      <c r="A537" t="s">
        <v>920</v>
      </c>
      <c r="B537" s="218">
        <v>0.8</v>
      </c>
    </row>
    <row r="538" spans="1:2" x14ac:dyDescent="0.25">
      <c r="A538" t="s">
        <v>921</v>
      </c>
      <c r="B538" s="218">
        <v>1.3333333333333299</v>
      </c>
    </row>
    <row r="539" spans="1:2" x14ac:dyDescent="0.25">
      <c r="A539" t="s">
        <v>922</v>
      </c>
      <c r="B539" s="218">
        <v>1.3333333333333299</v>
      </c>
    </row>
    <row r="540" spans="1:2" x14ac:dyDescent="0.25">
      <c r="A540" t="s">
        <v>923</v>
      </c>
      <c r="B540" s="218">
        <v>2.6666666666666701</v>
      </c>
    </row>
    <row r="541" spans="1:2" x14ac:dyDescent="0.25">
      <c r="A541" t="s">
        <v>924</v>
      </c>
      <c r="B541" s="218">
        <v>2.6666666666666701</v>
      </c>
    </row>
    <row r="542" spans="1:2" x14ac:dyDescent="0.25">
      <c r="A542" t="s">
        <v>925</v>
      </c>
      <c r="B542" s="218">
        <v>1.86666666666667</v>
      </c>
    </row>
    <row r="543" spans="1:2" x14ac:dyDescent="0.25">
      <c r="A543" t="s">
        <v>926</v>
      </c>
      <c r="B543" s="218">
        <v>0.8</v>
      </c>
    </row>
    <row r="544" spans="1:2" x14ac:dyDescent="0.25">
      <c r="A544" t="s">
        <v>927</v>
      </c>
      <c r="B544" s="218">
        <v>1.3333333333333299</v>
      </c>
    </row>
    <row r="545" spans="1:2" x14ac:dyDescent="0.25">
      <c r="A545" t="s">
        <v>928</v>
      </c>
      <c r="B545" s="218">
        <v>1.3333333333333299</v>
      </c>
    </row>
    <row r="546" spans="1:2" x14ac:dyDescent="0.25">
      <c r="A546" t="s">
        <v>929</v>
      </c>
      <c r="B546" s="218">
        <v>2.6666666666666701</v>
      </c>
    </row>
    <row r="547" spans="1:2" x14ac:dyDescent="0.25">
      <c r="A547" t="s">
        <v>930</v>
      </c>
      <c r="B547" s="218">
        <v>2.6666666666666701</v>
      </c>
    </row>
    <row r="548" spans="1:2" x14ac:dyDescent="0.25">
      <c r="A548" t="s">
        <v>931</v>
      </c>
      <c r="B548" s="218">
        <v>1.86666666666667</v>
      </c>
    </row>
    <row r="549" spans="1:2" x14ac:dyDescent="0.25">
      <c r="A549" t="s">
        <v>932</v>
      </c>
      <c r="B549" s="218">
        <v>0.8</v>
      </c>
    </row>
    <row r="550" spans="1:2" x14ac:dyDescent="0.25">
      <c r="A550" t="s">
        <v>933</v>
      </c>
      <c r="B550" s="218">
        <v>1.3333333333333299</v>
      </c>
    </row>
    <row r="551" spans="1:2" x14ac:dyDescent="0.25">
      <c r="A551" t="s">
        <v>934</v>
      </c>
      <c r="B551" s="218">
        <v>1.3333333333333299</v>
      </c>
    </row>
    <row r="552" spans="1:2" x14ac:dyDescent="0.25">
      <c r="A552" t="s">
        <v>935</v>
      </c>
      <c r="B552" s="218">
        <v>2.6666666666666701</v>
      </c>
    </row>
    <row r="553" spans="1:2" x14ac:dyDescent="0.25">
      <c r="A553" t="s">
        <v>936</v>
      </c>
      <c r="B553" s="218">
        <v>1.875</v>
      </c>
    </row>
    <row r="554" spans="1:2" x14ac:dyDescent="0.25">
      <c r="A554" t="s">
        <v>937</v>
      </c>
      <c r="B554" s="218">
        <v>2.5</v>
      </c>
    </row>
    <row r="555" spans="1:2" x14ac:dyDescent="0.25">
      <c r="A555" t="s">
        <v>938</v>
      </c>
      <c r="B555" s="218">
        <v>2.5</v>
      </c>
    </row>
    <row r="556" spans="1:2" x14ac:dyDescent="0.25">
      <c r="A556" t="s">
        <v>939</v>
      </c>
      <c r="B556" s="218">
        <v>1.875</v>
      </c>
    </row>
    <row r="557" spans="1:2" x14ac:dyDescent="0.25">
      <c r="A557" t="s">
        <v>940</v>
      </c>
      <c r="B557" s="218">
        <v>1.875</v>
      </c>
    </row>
    <row r="558" spans="1:2" x14ac:dyDescent="0.25">
      <c r="A558" t="s">
        <v>941</v>
      </c>
      <c r="B558" s="218">
        <v>1.875</v>
      </c>
    </row>
    <row r="559" spans="1:2" x14ac:dyDescent="0.25">
      <c r="A559" t="s">
        <v>942</v>
      </c>
      <c r="B559" s="218">
        <v>1.875</v>
      </c>
    </row>
    <row r="560" spans="1:2" x14ac:dyDescent="0.25">
      <c r="A560" t="s">
        <v>943</v>
      </c>
      <c r="B560" s="218">
        <v>1.875</v>
      </c>
    </row>
    <row r="561" spans="1:2" x14ac:dyDescent="0.25">
      <c r="A561" t="s">
        <v>944</v>
      </c>
      <c r="B561" s="218">
        <v>1.875</v>
      </c>
    </row>
    <row r="562" spans="1:2" x14ac:dyDescent="0.25">
      <c r="A562" t="s">
        <v>945</v>
      </c>
      <c r="B562" s="218">
        <v>1.25</v>
      </c>
    </row>
    <row r="563" spans="1:2" x14ac:dyDescent="0.25">
      <c r="A563" t="s">
        <v>946</v>
      </c>
      <c r="B563" s="218">
        <v>1.875</v>
      </c>
    </row>
    <row r="564" spans="1:2" x14ac:dyDescent="0.25">
      <c r="A564" t="s">
        <v>947</v>
      </c>
      <c r="B564" s="218">
        <v>1.25</v>
      </c>
    </row>
    <row r="565" spans="1:2" x14ac:dyDescent="0.25">
      <c r="A565" t="s">
        <v>948</v>
      </c>
      <c r="B565" s="218">
        <v>1.8541666666666667</v>
      </c>
    </row>
    <row r="566" spans="1:2" x14ac:dyDescent="0.25">
      <c r="A566" t="s">
        <v>949</v>
      </c>
      <c r="B566" s="218">
        <v>1.25</v>
      </c>
    </row>
    <row r="567" spans="1:2" x14ac:dyDescent="0.25">
      <c r="A567" t="s">
        <v>950</v>
      </c>
      <c r="B567" s="218">
        <v>1.25</v>
      </c>
    </row>
    <row r="568" spans="1:2" x14ac:dyDescent="0.25">
      <c r="A568" t="s">
        <v>951</v>
      </c>
      <c r="B568" s="218">
        <v>0.9375</v>
      </c>
    </row>
    <row r="569" spans="1:2" x14ac:dyDescent="0.25">
      <c r="A569" t="s">
        <v>952</v>
      </c>
      <c r="B569" s="218">
        <v>0.9375</v>
      </c>
    </row>
    <row r="570" spans="1:2" x14ac:dyDescent="0.25">
      <c r="A570" t="s">
        <v>953</v>
      </c>
      <c r="B570" s="218">
        <v>1.875</v>
      </c>
    </row>
    <row r="571" spans="1:2" x14ac:dyDescent="0.25">
      <c r="A571" t="s">
        <v>954</v>
      </c>
      <c r="B571" s="218">
        <v>1.875</v>
      </c>
    </row>
    <row r="572" spans="1:2" x14ac:dyDescent="0.25">
      <c r="A572" t="s">
        <v>955</v>
      </c>
      <c r="B572" s="218">
        <v>1.875</v>
      </c>
    </row>
    <row r="573" spans="1:2" x14ac:dyDescent="0.25">
      <c r="A573" t="s">
        <v>956</v>
      </c>
      <c r="B573" s="218">
        <v>1.875</v>
      </c>
    </row>
    <row r="574" spans="1:2" x14ac:dyDescent="0.25">
      <c r="A574" t="s">
        <v>957</v>
      </c>
      <c r="B574" s="218">
        <v>1.875</v>
      </c>
    </row>
    <row r="575" spans="1:2" x14ac:dyDescent="0.25">
      <c r="A575" t="s">
        <v>958</v>
      </c>
      <c r="B575" s="218">
        <v>1.875</v>
      </c>
    </row>
    <row r="576" spans="1:2" x14ac:dyDescent="0.25">
      <c r="A576" t="s">
        <v>959</v>
      </c>
      <c r="B576" s="218">
        <v>1.875</v>
      </c>
    </row>
    <row r="577" spans="1:2" x14ac:dyDescent="0.25">
      <c r="A577" t="s">
        <v>960</v>
      </c>
      <c r="B577" s="218">
        <v>1.875</v>
      </c>
    </row>
    <row r="578" spans="1:2" x14ac:dyDescent="0.25">
      <c r="A578" t="s">
        <v>961</v>
      </c>
      <c r="B578" s="218">
        <v>1.875</v>
      </c>
    </row>
    <row r="579" spans="1:2" x14ac:dyDescent="0.25">
      <c r="A579" t="s">
        <v>962</v>
      </c>
      <c r="B579" s="218">
        <v>1.875</v>
      </c>
    </row>
    <row r="580" spans="1:2" x14ac:dyDescent="0.25">
      <c r="A580" t="s">
        <v>963</v>
      </c>
      <c r="B580" s="218">
        <v>1.875</v>
      </c>
    </row>
    <row r="581" spans="1:2" x14ac:dyDescent="0.25">
      <c r="A581" t="s">
        <v>964</v>
      </c>
      <c r="B581" s="218">
        <v>1.875</v>
      </c>
    </row>
    <row r="582" spans="1:2" x14ac:dyDescent="0.25">
      <c r="A582" t="s">
        <v>965</v>
      </c>
      <c r="B582" s="218">
        <v>1.875</v>
      </c>
    </row>
    <row r="583" spans="1:2" x14ac:dyDescent="0.25">
      <c r="A583" t="s">
        <v>966</v>
      </c>
      <c r="B583" s="218">
        <v>1.875</v>
      </c>
    </row>
    <row r="584" spans="1:2" x14ac:dyDescent="0.25">
      <c r="A584" t="s">
        <v>967</v>
      </c>
      <c r="B584" s="218">
        <v>1.875</v>
      </c>
    </row>
    <row r="585" spans="1:2" x14ac:dyDescent="0.25">
      <c r="A585" t="s">
        <v>968</v>
      </c>
      <c r="B585" s="218">
        <v>1.875</v>
      </c>
    </row>
    <row r="586" spans="1:2" x14ac:dyDescent="0.25">
      <c r="A586" t="s">
        <v>969</v>
      </c>
      <c r="B586" s="218">
        <v>1.875</v>
      </c>
    </row>
    <row r="587" spans="1:2" x14ac:dyDescent="0.25">
      <c r="A587" t="s">
        <v>970</v>
      </c>
      <c r="B587" s="218">
        <v>1.875</v>
      </c>
    </row>
    <row r="588" spans="1:2" x14ac:dyDescent="0.25">
      <c r="A588" t="s">
        <v>971</v>
      </c>
      <c r="B588" s="218">
        <v>1.875</v>
      </c>
    </row>
    <row r="589" spans="1:2" x14ac:dyDescent="0.25">
      <c r="A589" t="s">
        <v>972</v>
      </c>
      <c r="B589" s="218">
        <v>1.875</v>
      </c>
    </row>
    <row r="590" spans="1:2" x14ac:dyDescent="0.25">
      <c r="A590" t="s">
        <v>973</v>
      </c>
      <c r="B590" s="218">
        <v>1.25</v>
      </c>
    </row>
    <row r="591" spans="1:2" x14ac:dyDescent="0.25">
      <c r="A591" t="s">
        <v>974</v>
      </c>
      <c r="B591" s="218">
        <v>5.625</v>
      </c>
    </row>
    <row r="592" spans="1:2" x14ac:dyDescent="0.25">
      <c r="A592" t="s">
        <v>975</v>
      </c>
      <c r="B592" s="218">
        <v>1.875</v>
      </c>
    </row>
    <row r="593" spans="1:2" x14ac:dyDescent="0.25">
      <c r="A593" t="s">
        <v>976</v>
      </c>
      <c r="B593" s="218">
        <v>1.875</v>
      </c>
    </row>
    <row r="594" spans="1:2" x14ac:dyDescent="0.25">
      <c r="A594" t="s">
        <v>977</v>
      </c>
      <c r="B594" s="218">
        <v>1.875</v>
      </c>
    </row>
    <row r="595" spans="1:2" x14ac:dyDescent="0.25">
      <c r="A595" t="s">
        <v>978</v>
      </c>
      <c r="B595" s="218">
        <v>1.875</v>
      </c>
    </row>
    <row r="596" spans="1:2" x14ac:dyDescent="0.25">
      <c r="A596" t="s">
        <v>979</v>
      </c>
      <c r="B596" s="218">
        <v>0</v>
      </c>
    </row>
    <row r="597" spans="1:2" x14ac:dyDescent="0.25">
      <c r="A597" t="s">
        <v>980</v>
      </c>
      <c r="B597" s="218">
        <v>0</v>
      </c>
    </row>
    <row r="598" spans="1:2" x14ac:dyDescent="0.25">
      <c r="A598" t="s">
        <v>981</v>
      </c>
      <c r="B598" s="218">
        <v>1.875</v>
      </c>
    </row>
    <row r="599" spans="1:2" x14ac:dyDescent="0.25">
      <c r="A599" t="s">
        <v>982</v>
      </c>
      <c r="B599" s="218">
        <v>2.5</v>
      </c>
    </row>
    <row r="600" spans="1:2" x14ac:dyDescent="0.25">
      <c r="A600" t="s">
        <v>983</v>
      </c>
      <c r="B600" s="218">
        <v>3.75</v>
      </c>
    </row>
    <row r="601" spans="1:2" x14ac:dyDescent="0.25">
      <c r="A601" t="s">
        <v>984</v>
      </c>
      <c r="B601" s="218">
        <v>1.875</v>
      </c>
    </row>
    <row r="602" spans="1:2" x14ac:dyDescent="0.25">
      <c r="A602" t="s">
        <v>985</v>
      </c>
      <c r="B602" s="218">
        <v>0.625</v>
      </c>
    </row>
    <row r="603" spans="1:2" x14ac:dyDescent="0.25">
      <c r="A603" t="s">
        <v>986</v>
      </c>
      <c r="B603" s="218">
        <v>1.875</v>
      </c>
    </row>
    <row r="604" spans="1:2" x14ac:dyDescent="0.25">
      <c r="A604" t="s">
        <v>987</v>
      </c>
      <c r="B604" s="218">
        <v>8.125</v>
      </c>
    </row>
    <row r="605" spans="1:2" x14ac:dyDescent="0.25">
      <c r="A605" t="s">
        <v>988</v>
      </c>
      <c r="B605" s="218">
        <v>2.5</v>
      </c>
    </row>
    <row r="606" spans="1:2" x14ac:dyDescent="0.25">
      <c r="A606" t="s">
        <v>989</v>
      </c>
      <c r="B606" s="218">
        <v>2.5</v>
      </c>
    </row>
    <row r="607" spans="1:2" x14ac:dyDescent="0.25">
      <c r="A607" t="s">
        <v>990</v>
      </c>
      <c r="B607" s="218">
        <v>1.875</v>
      </c>
    </row>
    <row r="608" spans="1:2" x14ac:dyDescent="0.25">
      <c r="A608" t="s">
        <v>991</v>
      </c>
      <c r="B608" s="218">
        <v>1.25</v>
      </c>
    </row>
    <row r="609" spans="1:2" x14ac:dyDescent="0.25">
      <c r="A609" t="s">
        <v>992</v>
      </c>
      <c r="B609" s="218">
        <v>2.5</v>
      </c>
    </row>
    <row r="610" spans="1:2" x14ac:dyDescent="0.25">
      <c r="A610" t="s">
        <v>993</v>
      </c>
      <c r="B610" s="218">
        <v>1.875</v>
      </c>
    </row>
    <row r="611" spans="1:2" x14ac:dyDescent="0.25">
      <c r="A611" t="s">
        <v>994</v>
      </c>
      <c r="B611" s="218">
        <v>1.875</v>
      </c>
    </row>
    <row r="612" spans="1:2" x14ac:dyDescent="0.25">
      <c r="A612" t="s">
        <v>995</v>
      </c>
      <c r="B612" s="218">
        <v>1.875</v>
      </c>
    </row>
    <row r="613" spans="1:2" x14ac:dyDescent="0.25">
      <c r="A613" t="s">
        <v>996</v>
      </c>
      <c r="B613" s="218">
        <v>1.875</v>
      </c>
    </row>
    <row r="614" spans="1:2" x14ac:dyDescent="0.25">
      <c r="A614" t="s">
        <v>997</v>
      </c>
      <c r="B614" s="218">
        <v>1.875</v>
      </c>
    </row>
    <row r="615" spans="1:2" x14ac:dyDescent="0.25">
      <c r="A615" t="s">
        <v>998</v>
      </c>
      <c r="B615" s="218">
        <v>6.25</v>
      </c>
    </row>
    <row r="616" spans="1:2" x14ac:dyDescent="0.25">
      <c r="A616" t="s">
        <v>999</v>
      </c>
      <c r="B616" s="218">
        <v>6.25</v>
      </c>
    </row>
    <row r="617" spans="1:2" x14ac:dyDescent="0.25">
      <c r="A617" t="s">
        <v>1000</v>
      </c>
      <c r="B617" s="218">
        <v>6.25</v>
      </c>
    </row>
    <row r="618" spans="1:2" x14ac:dyDescent="0.25">
      <c r="A618" t="s">
        <v>1001</v>
      </c>
      <c r="B618" s="218">
        <v>6.25</v>
      </c>
    </row>
    <row r="619" spans="1:2" x14ac:dyDescent="0.25">
      <c r="A619" t="s">
        <v>1002</v>
      </c>
      <c r="B619" s="218">
        <v>6.25</v>
      </c>
    </row>
    <row r="620" spans="1:2" x14ac:dyDescent="0.25">
      <c r="A620" t="s">
        <v>1003</v>
      </c>
      <c r="B620" s="218">
        <v>6.25</v>
      </c>
    </row>
    <row r="621" spans="1:2" x14ac:dyDescent="0.25">
      <c r="A621" t="s">
        <v>1004</v>
      </c>
      <c r="B621" s="218">
        <v>6.25</v>
      </c>
    </row>
    <row r="622" spans="1:2" x14ac:dyDescent="0.25">
      <c r="A622" t="s">
        <v>1005</v>
      </c>
      <c r="B622" s="218">
        <v>6.25</v>
      </c>
    </row>
    <row r="623" spans="1:2" x14ac:dyDescent="0.25">
      <c r="A623" t="s">
        <v>1006</v>
      </c>
      <c r="B623" s="218">
        <v>6.25</v>
      </c>
    </row>
    <row r="624" spans="1:2" x14ac:dyDescent="0.25">
      <c r="A624" t="s">
        <v>1007</v>
      </c>
      <c r="B624" s="218">
        <v>2.625</v>
      </c>
    </row>
    <row r="625" spans="1:2" x14ac:dyDescent="0.25">
      <c r="A625" t="s">
        <v>1008</v>
      </c>
      <c r="B625" s="218">
        <v>4.1666666666666664E-2</v>
      </c>
    </row>
    <row r="626" spans="1:2" x14ac:dyDescent="0.25">
      <c r="A626" t="s">
        <v>1009</v>
      </c>
      <c r="B626" s="218">
        <v>1</v>
      </c>
    </row>
    <row r="627" spans="1:2" x14ac:dyDescent="0.25">
      <c r="A627" t="s">
        <v>1010</v>
      </c>
      <c r="B627" s="218">
        <v>3.75</v>
      </c>
    </row>
    <row r="628" spans="1:2" x14ac:dyDescent="0.25">
      <c r="A628" t="s">
        <v>1011</v>
      </c>
      <c r="B628" s="218">
        <v>1.875</v>
      </c>
    </row>
    <row r="629" spans="1:2" x14ac:dyDescent="0.25">
      <c r="A629" t="s">
        <v>1012</v>
      </c>
      <c r="B629" s="218">
        <v>1.875</v>
      </c>
    </row>
    <row r="630" spans="1:2" x14ac:dyDescent="0.25">
      <c r="A630" t="s">
        <v>1013</v>
      </c>
      <c r="B630" s="218">
        <v>1.25</v>
      </c>
    </row>
    <row r="631" spans="1:2" x14ac:dyDescent="0.25">
      <c r="A631" t="s">
        <v>1014</v>
      </c>
      <c r="B631" s="218">
        <v>3.125</v>
      </c>
    </row>
    <row r="632" spans="1:2" x14ac:dyDescent="0.25">
      <c r="A632" t="s">
        <v>1015</v>
      </c>
      <c r="B632" s="218">
        <v>7.5</v>
      </c>
    </row>
    <row r="633" spans="1:2" x14ac:dyDescent="0.25">
      <c r="A633" t="s">
        <v>1016</v>
      </c>
      <c r="B633" s="218">
        <v>7.5</v>
      </c>
    </row>
    <row r="634" spans="1:2" x14ac:dyDescent="0.25">
      <c r="A634" t="s">
        <v>1017</v>
      </c>
      <c r="B634" s="218">
        <v>3.125</v>
      </c>
    </row>
    <row r="635" spans="1:2" x14ac:dyDescent="0.25">
      <c r="A635" t="s">
        <v>1018</v>
      </c>
      <c r="B635" s="218">
        <v>3.125</v>
      </c>
    </row>
    <row r="636" spans="1:2" x14ac:dyDescent="0.25">
      <c r="A636" t="s">
        <v>1019</v>
      </c>
      <c r="B636" s="218">
        <v>3.125</v>
      </c>
    </row>
    <row r="637" spans="1:2" x14ac:dyDescent="0.25">
      <c r="A637" t="s">
        <v>1020</v>
      </c>
      <c r="B637" s="218">
        <v>1.875</v>
      </c>
    </row>
    <row r="638" spans="1:2" x14ac:dyDescent="0.25">
      <c r="A638" t="s">
        <v>1021</v>
      </c>
      <c r="B638" s="218">
        <v>2.5</v>
      </c>
    </row>
    <row r="639" spans="1:2" x14ac:dyDescent="0.25">
      <c r="A639" t="s">
        <v>1022</v>
      </c>
      <c r="B639" s="218">
        <v>3.125</v>
      </c>
    </row>
    <row r="640" spans="1:2" x14ac:dyDescent="0.25">
      <c r="A640" t="s">
        <v>1023</v>
      </c>
      <c r="B640" s="218">
        <v>3.125</v>
      </c>
    </row>
    <row r="641" spans="1:2" x14ac:dyDescent="0.25">
      <c r="A641" t="s">
        <v>1024</v>
      </c>
      <c r="B641" s="218">
        <v>3.125</v>
      </c>
    </row>
    <row r="642" spans="1:2" x14ac:dyDescent="0.25">
      <c r="A642" t="s">
        <v>1025</v>
      </c>
      <c r="B642" s="218">
        <v>3.125</v>
      </c>
    </row>
    <row r="643" spans="1:2" x14ac:dyDescent="0.25">
      <c r="A643" t="s">
        <v>1026</v>
      </c>
      <c r="B643" s="218">
        <v>2.5</v>
      </c>
    </row>
    <row r="644" spans="1:2" x14ac:dyDescent="0.25">
      <c r="A644" t="s">
        <v>1027</v>
      </c>
      <c r="B644" s="218">
        <v>3.125</v>
      </c>
    </row>
    <row r="645" spans="1:2" x14ac:dyDescent="0.25">
      <c r="A645" t="s">
        <v>1028</v>
      </c>
      <c r="B645" s="218">
        <v>3.125</v>
      </c>
    </row>
    <row r="646" spans="1:2" x14ac:dyDescent="0.25">
      <c r="A646" t="s">
        <v>1029</v>
      </c>
      <c r="B646" s="218">
        <v>3.125</v>
      </c>
    </row>
    <row r="647" spans="1:2" x14ac:dyDescent="0.25">
      <c r="A647" t="s">
        <v>1030</v>
      </c>
      <c r="B647" s="218">
        <v>1.875</v>
      </c>
    </row>
    <row r="648" spans="1:2" x14ac:dyDescent="0.25">
      <c r="A648" t="s">
        <v>1031</v>
      </c>
      <c r="B648" s="218">
        <v>0.625</v>
      </c>
    </row>
    <row r="649" spans="1:2" x14ac:dyDescent="0.25">
      <c r="A649" t="s">
        <v>1032</v>
      </c>
      <c r="B649" s="218">
        <v>1.875</v>
      </c>
    </row>
    <row r="650" spans="1:2" x14ac:dyDescent="0.25">
      <c r="A650" t="s">
        <v>1033</v>
      </c>
      <c r="B650" s="218">
        <v>1.875</v>
      </c>
    </row>
    <row r="651" spans="1:2" x14ac:dyDescent="0.25">
      <c r="A651" t="s">
        <v>1034</v>
      </c>
      <c r="B651" s="218">
        <v>1.875</v>
      </c>
    </row>
    <row r="652" spans="1:2" x14ac:dyDescent="0.25">
      <c r="A652" t="s">
        <v>1035</v>
      </c>
      <c r="B652" s="218">
        <v>2.5</v>
      </c>
    </row>
    <row r="653" spans="1:2" x14ac:dyDescent="0.25">
      <c r="A653" t="s">
        <v>1036</v>
      </c>
      <c r="B653" s="218">
        <v>2.5</v>
      </c>
    </row>
    <row r="654" spans="1:2" x14ac:dyDescent="0.25">
      <c r="A654" t="s">
        <v>1037</v>
      </c>
      <c r="B654" s="218">
        <v>2.5</v>
      </c>
    </row>
    <row r="655" spans="1:2" x14ac:dyDescent="0.25">
      <c r="A655" t="s">
        <v>1038</v>
      </c>
      <c r="B655" s="218">
        <v>1.875</v>
      </c>
    </row>
    <row r="656" spans="1:2" x14ac:dyDescent="0.25">
      <c r="A656" t="s">
        <v>1039</v>
      </c>
      <c r="B656" s="218">
        <v>2.5</v>
      </c>
    </row>
    <row r="657" spans="1:2" x14ac:dyDescent="0.25">
      <c r="A657" t="s">
        <v>1040</v>
      </c>
      <c r="B657" s="218">
        <v>1.875</v>
      </c>
    </row>
    <row r="658" spans="1:2" x14ac:dyDescent="0.25">
      <c r="A658" t="s">
        <v>1041</v>
      </c>
      <c r="B658" s="218">
        <v>1.875</v>
      </c>
    </row>
    <row r="659" spans="1:2" x14ac:dyDescent="0.25">
      <c r="A659" t="s">
        <v>1042</v>
      </c>
      <c r="B659" s="218">
        <v>1.875</v>
      </c>
    </row>
    <row r="660" spans="1:2" x14ac:dyDescent="0.25">
      <c r="A660" t="s">
        <v>1043</v>
      </c>
      <c r="B660" s="218">
        <v>1.875</v>
      </c>
    </row>
    <row r="661" spans="1:2" x14ac:dyDescent="0.25">
      <c r="A661" t="s">
        <v>1044</v>
      </c>
      <c r="B661" s="218">
        <v>1.875</v>
      </c>
    </row>
    <row r="662" spans="1:2" x14ac:dyDescent="0.25">
      <c r="A662" t="s">
        <v>1045</v>
      </c>
      <c r="B662" s="218">
        <v>1.875</v>
      </c>
    </row>
    <row r="663" spans="1:2" x14ac:dyDescent="0.25">
      <c r="A663" t="s">
        <v>1046</v>
      </c>
      <c r="B663" s="218">
        <v>1.875</v>
      </c>
    </row>
    <row r="664" spans="1:2" x14ac:dyDescent="0.25">
      <c r="A664" t="s">
        <v>1047</v>
      </c>
      <c r="B664" s="218">
        <v>2.5</v>
      </c>
    </row>
    <row r="665" spans="1:2" x14ac:dyDescent="0.25">
      <c r="A665" t="s">
        <v>1048</v>
      </c>
      <c r="B665" s="218">
        <v>1.875</v>
      </c>
    </row>
    <row r="666" spans="1:2" x14ac:dyDescent="0.25">
      <c r="A666" t="s">
        <v>1049</v>
      </c>
      <c r="B666" s="218">
        <v>2.5</v>
      </c>
    </row>
    <row r="667" spans="1:2" x14ac:dyDescent="0.25">
      <c r="A667" t="s">
        <v>1050</v>
      </c>
      <c r="B667" s="218">
        <v>2.5</v>
      </c>
    </row>
    <row r="668" spans="1:2" x14ac:dyDescent="0.25">
      <c r="A668" t="s">
        <v>1051</v>
      </c>
      <c r="B668" s="218">
        <v>1.875</v>
      </c>
    </row>
    <row r="669" spans="1:2" x14ac:dyDescent="0.25">
      <c r="A669" t="s">
        <v>1052</v>
      </c>
      <c r="B669" s="218">
        <v>10</v>
      </c>
    </row>
    <row r="670" spans="1:2" x14ac:dyDescent="0.25">
      <c r="A670" t="s">
        <v>1053</v>
      </c>
      <c r="B670" s="218">
        <v>29.166666666666668</v>
      </c>
    </row>
    <row r="671" spans="1:2" x14ac:dyDescent="0.25">
      <c r="A671" t="s">
        <v>1054</v>
      </c>
      <c r="B671" s="218">
        <v>12.083333333333334</v>
      </c>
    </row>
    <row r="672" spans="1:2" x14ac:dyDescent="0.25">
      <c r="A672" t="s">
        <v>1055</v>
      </c>
      <c r="B672" s="218">
        <v>0.16666666666666666</v>
      </c>
    </row>
    <row r="673" spans="1:2" x14ac:dyDescent="0.25">
      <c r="A673" t="s">
        <v>1056</v>
      </c>
      <c r="B673" s="218">
        <v>0.33333333333333331</v>
      </c>
    </row>
    <row r="674" spans="1:2" x14ac:dyDescent="0.25">
      <c r="A674" t="s">
        <v>1057</v>
      </c>
      <c r="B674" s="218">
        <v>0.33333333333333331</v>
      </c>
    </row>
    <row r="675" spans="1:2" x14ac:dyDescent="0.25">
      <c r="A675" t="s">
        <v>1058</v>
      </c>
      <c r="B675" s="218">
        <v>2.25</v>
      </c>
    </row>
    <row r="676" spans="1:2" x14ac:dyDescent="0.25">
      <c r="A676" t="s">
        <v>1059</v>
      </c>
      <c r="B676" s="218">
        <v>0.33333333333333298</v>
      </c>
    </row>
    <row r="677" spans="1:2" x14ac:dyDescent="0.25">
      <c r="A677" t="s">
        <v>1060</v>
      </c>
      <c r="B677" s="218">
        <v>0.25</v>
      </c>
    </row>
    <row r="678" spans="1:2" x14ac:dyDescent="0.25">
      <c r="A678" t="s">
        <v>1061</v>
      </c>
      <c r="B678" s="218">
        <v>0.125</v>
      </c>
    </row>
    <row r="679" spans="1:2" x14ac:dyDescent="0.25">
      <c r="A679" t="s">
        <v>1062</v>
      </c>
      <c r="B679" s="218">
        <v>1.875</v>
      </c>
    </row>
    <row r="680" spans="1:2" x14ac:dyDescent="0.25">
      <c r="A680" t="s">
        <v>1063</v>
      </c>
      <c r="B680" s="218">
        <v>1.875</v>
      </c>
    </row>
    <row r="681" spans="1:2" x14ac:dyDescent="0.25">
      <c r="A681" t="s">
        <v>1064</v>
      </c>
      <c r="B681" s="218">
        <v>1.5</v>
      </c>
    </row>
    <row r="682" spans="1:2" x14ac:dyDescent="0.25">
      <c r="A682" t="s">
        <v>1065</v>
      </c>
      <c r="B682" s="218">
        <v>0.83333333333333337</v>
      </c>
    </row>
    <row r="683" spans="1:2" x14ac:dyDescent="0.25">
      <c r="A683" t="s">
        <v>1066</v>
      </c>
      <c r="B683" s="218">
        <v>0.83333333333333337</v>
      </c>
    </row>
    <row r="684" spans="1:2" x14ac:dyDescent="0.25">
      <c r="A684" t="s">
        <v>1067</v>
      </c>
      <c r="B684" s="218">
        <v>1</v>
      </c>
    </row>
    <row r="685" spans="1:2" x14ac:dyDescent="0.25">
      <c r="A685" t="s">
        <v>1068</v>
      </c>
      <c r="B685" s="218">
        <v>0.33333333333333298</v>
      </c>
    </row>
    <row r="686" spans="1:2" x14ac:dyDescent="0.25">
      <c r="A686" t="s">
        <v>1069</v>
      </c>
      <c r="B686" s="218">
        <v>0.33333333333333298</v>
      </c>
    </row>
    <row r="687" spans="1:2" x14ac:dyDescent="0.25">
      <c r="A687" t="s">
        <v>1070</v>
      </c>
      <c r="B687" s="218">
        <v>0.33333333333333298</v>
      </c>
    </row>
    <row r="688" spans="1:2" x14ac:dyDescent="0.25">
      <c r="A688" t="s">
        <v>1071</v>
      </c>
      <c r="B688" s="218">
        <v>0.66666666666666663</v>
      </c>
    </row>
    <row r="689" spans="1:2" x14ac:dyDescent="0.25">
      <c r="A689" t="s">
        <v>1072</v>
      </c>
      <c r="B689" s="218">
        <v>1</v>
      </c>
    </row>
    <row r="690" spans="1:2" x14ac:dyDescent="0.25">
      <c r="A690" t="s">
        <v>1073</v>
      </c>
      <c r="B690" s="218">
        <v>1</v>
      </c>
    </row>
    <row r="691" spans="1:2" x14ac:dyDescent="0.25">
      <c r="A691" t="s">
        <v>1074</v>
      </c>
      <c r="B691" s="218">
        <v>1</v>
      </c>
    </row>
    <row r="692" spans="1:2" x14ac:dyDescent="0.25">
      <c r="A692" t="s">
        <v>1075</v>
      </c>
      <c r="B692" s="218">
        <v>0.16666666666666666</v>
      </c>
    </row>
    <row r="693" spans="1:2" x14ac:dyDescent="0.25">
      <c r="A693" t="s">
        <v>1076</v>
      </c>
      <c r="B693" s="218">
        <v>0.16666666666666699</v>
      </c>
    </row>
    <row r="694" spans="1:2" x14ac:dyDescent="0.25">
      <c r="A694" t="s">
        <v>1077</v>
      </c>
      <c r="B694" s="218">
        <v>0.16666666666666699</v>
      </c>
    </row>
    <row r="695" spans="1:2" x14ac:dyDescent="0.25">
      <c r="A695" t="s">
        <v>1078</v>
      </c>
      <c r="B695" s="218">
        <v>8.3333333333333301E-2</v>
      </c>
    </row>
    <row r="696" spans="1:2" x14ac:dyDescent="0.25">
      <c r="A696" t="s">
        <v>1079</v>
      </c>
      <c r="B696" s="218">
        <v>0.16666666666666699</v>
      </c>
    </row>
    <row r="697" spans="1:2" x14ac:dyDescent="0.25">
      <c r="A697" t="s">
        <v>1080</v>
      </c>
      <c r="B697" s="218">
        <v>0.25</v>
      </c>
    </row>
    <row r="698" spans="1:2" x14ac:dyDescent="0.25">
      <c r="A698" t="s">
        <v>1081</v>
      </c>
      <c r="B698" s="218">
        <v>0.625</v>
      </c>
    </row>
    <row r="699" spans="1:2" x14ac:dyDescent="0.25">
      <c r="A699" t="s">
        <v>1082</v>
      </c>
      <c r="B699" s="218">
        <v>2.5</v>
      </c>
    </row>
    <row r="700" spans="1:2" x14ac:dyDescent="0.25">
      <c r="A700" t="s">
        <v>1083</v>
      </c>
      <c r="B700" s="218">
        <v>0.66666666666666663</v>
      </c>
    </row>
    <row r="701" spans="1:2" x14ac:dyDescent="0.25">
      <c r="A701" t="s">
        <v>1084</v>
      </c>
      <c r="B701" s="218">
        <v>1</v>
      </c>
    </row>
    <row r="702" spans="1:2" x14ac:dyDescent="0.25">
      <c r="A702" t="s">
        <v>1085</v>
      </c>
      <c r="B702" s="218">
        <v>0.66666666666666696</v>
      </c>
    </row>
    <row r="703" spans="1:2" x14ac:dyDescent="0.25">
      <c r="A703" t="s">
        <v>1086</v>
      </c>
      <c r="B703" s="218">
        <v>2.25</v>
      </c>
    </row>
    <row r="704" spans="1:2" x14ac:dyDescent="0.25">
      <c r="A704" t="s">
        <v>1087</v>
      </c>
      <c r="B704" s="218">
        <v>2.25</v>
      </c>
    </row>
    <row r="705" spans="1:2" x14ac:dyDescent="0.25">
      <c r="A705" t="s">
        <v>1088</v>
      </c>
      <c r="B705" s="218">
        <v>2.25</v>
      </c>
    </row>
    <row r="706" spans="1:2" x14ac:dyDescent="0.25">
      <c r="A706" t="s">
        <v>1089</v>
      </c>
      <c r="B706" s="218">
        <v>0.41666666666666669</v>
      </c>
    </row>
    <row r="707" spans="1:2" x14ac:dyDescent="0.25">
      <c r="A707" t="s">
        <v>1090</v>
      </c>
      <c r="B707" s="218">
        <v>0.125</v>
      </c>
    </row>
    <row r="708" spans="1:2" x14ac:dyDescent="0.25">
      <c r="A708" t="s">
        <v>1091</v>
      </c>
      <c r="B708" s="218">
        <v>0.33333333333333298</v>
      </c>
    </row>
    <row r="709" spans="1:2" x14ac:dyDescent="0.25">
      <c r="A709" t="s">
        <v>1092</v>
      </c>
      <c r="B709" s="218">
        <v>0.25</v>
      </c>
    </row>
    <row r="710" spans="1:2" x14ac:dyDescent="0.25">
      <c r="A710" t="s">
        <v>1093</v>
      </c>
      <c r="B710" s="218">
        <v>1.25</v>
      </c>
    </row>
    <row r="711" spans="1:2" x14ac:dyDescent="0.25">
      <c r="A711" t="s">
        <v>1094</v>
      </c>
      <c r="B711" s="218">
        <v>0.33333333333333298</v>
      </c>
    </row>
    <row r="712" spans="1:2" x14ac:dyDescent="0.25">
      <c r="A712" t="s">
        <v>1095</v>
      </c>
      <c r="B712" s="218">
        <v>1</v>
      </c>
    </row>
    <row r="713" spans="1:2" x14ac:dyDescent="0.25">
      <c r="A713" t="s">
        <v>1096</v>
      </c>
      <c r="B713" s="218">
        <v>0.125</v>
      </c>
    </row>
    <row r="714" spans="1:2" x14ac:dyDescent="0.25">
      <c r="A714" t="s">
        <v>1097</v>
      </c>
      <c r="B714" s="218">
        <v>1</v>
      </c>
    </row>
    <row r="715" spans="1:2" x14ac:dyDescent="0.25">
      <c r="A715" t="s">
        <v>1098</v>
      </c>
      <c r="B715" s="218">
        <v>2.9166666666666665</v>
      </c>
    </row>
    <row r="716" spans="1:2" x14ac:dyDescent="0.25">
      <c r="A716" t="s">
        <v>1099</v>
      </c>
      <c r="B716" s="218">
        <v>0.5</v>
      </c>
    </row>
    <row r="717" spans="1:2" x14ac:dyDescent="0.25">
      <c r="A717" t="s">
        <v>1100</v>
      </c>
      <c r="B717" s="218">
        <v>0.16666666666666699</v>
      </c>
    </row>
    <row r="718" spans="1:2" x14ac:dyDescent="0.25">
      <c r="A718" t="s">
        <v>1101</v>
      </c>
      <c r="B718" s="218">
        <v>0.20833333333333301</v>
      </c>
    </row>
    <row r="719" spans="1:2" x14ac:dyDescent="0.25">
      <c r="A719" t="s">
        <v>1102</v>
      </c>
      <c r="B719" s="218">
        <v>5</v>
      </c>
    </row>
    <row r="720" spans="1:2" x14ac:dyDescent="0.25">
      <c r="A720" t="s">
        <v>1103</v>
      </c>
      <c r="B720" s="218">
        <v>1</v>
      </c>
    </row>
    <row r="721" spans="1:2" x14ac:dyDescent="0.25">
      <c r="A721" t="s">
        <v>1104</v>
      </c>
      <c r="B721" s="218">
        <v>1.5</v>
      </c>
    </row>
    <row r="722" spans="1:2" x14ac:dyDescent="0.25">
      <c r="A722" t="s">
        <v>1105</v>
      </c>
      <c r="B722" s="218">
        <v>6.5</v>
      </c>
    </row>
    <row r="723" spans="1:2" x14ac:dyDescent="0.25">
      <c r="A723" t="s">
        <v>1106</v>
      </c>
      <c r="B723" s="218">
        <v>0.5</v>
      </c>
    </row>
    <row r="724" spans="1:2" x14ac:dyDescent="0.25">
      <c r="A724" t="s">
        <v>1107</v>
      </c>
      <c r="B724" s="218">
        <v>1.4583333333333299</v>
      </c>
    </row>
    <row r="725" spans="1:2" x14ac:dyDescent="0.25">
      <c r="A725" t="s">
        <v>1108</v>
      </c>
      <c r="B725" s="218">
        <v>0.66666666666666696</v>
      </c>
    </row>
    <row r="726" spans="1:2" x14ac:dyDescent="0.25">
      <c r="A726" t="s">
        <v>1109</v>
      </c>
      <c r="B726" s="218">
        <v>0.5</v>
      </c>
    </row>
    <row r="727" spans="1:2" x14ac:dyDescent="0.25">
      <c r="A727" t="s">
        <v>1110</v>
      </c>
      <c r="B727" s="218">
        <v>0.41666666666666702</v>
      </c>
    </row>
    <row r="728" spans="1:2" x14ac:dyDescent="0.25">
      <c r="A728" t="s">
        <v>1111</v>
      </c>
      <c r="B728" s="218">
        <v>4.1666666666666699E-2</v>
      </c>
    </row>
    <row r="729" spans="1:2" x14ac:dyDescent="0.25">
      <c r="A729" t="s">
        <v>1112</v>
      </c>
      <c r="B729" s="208">
        <v>7.333333333333333</v>
      </c>
    </row>
    <row r="730" spans="1:2" x14ac:dyDescent="0.25">
      <c r="A730" t="s">
        <v>1113</v>
      </c>
      <c r="B730" s="208">
        <v>7.333333333333333</v>
      </c>
    </row>
    <row r="731" spans="1:2" x14ac:dyDescent="0.25">
      <c r="A731" t="s">
        <v>1114</v>
      </c>
      <c r="B731" s="218">
        <v>5</v>
      </c>
    </row>
    <row r="732" spans="1:2" x14ac:dyDescent="0.25">
      <c r="A732" t="s">
        <v>1115</v>
      </c>
      <c r="B732" s="218">
        <v>1.1666666666666701</v>
      </c>
    </row>
    <row r="733" spans="1:2" x14ac:dyDescent="0.25">
      <c r="A733" t="s">
        <v>1116</v>
      </c>
      <c r="B733" s="218">
        <v>1.3333333333333299</v>
      </c>
    </row>
    <row r="734" spans="1:2" x14ac:dyDescent="0.25">
      <c r="A734" t="s">
        <v>1117</v>
      </c>
      <c r="B734" s="218">
        <v>0.66666666666666696</v>
      </c>
    </row>
    <row r="735" spans="1:2" x14ac:dyDescent="0.25">
      <c r="A735" t="s">
        <v>1118</v>
      </c>
      <c r="B735" s="218">
        <v>3.75</v>
      </c>
    </row>
    <row r="736" spans="1:2" x14ac:dyDescent="0.25">
      <c r="A736" t="s">
        <v>1119</v>
      </c>
      <c r="B736" s="218">
        <v>4.166666666666667</v>
      </c>
    </row>
    <row r="737" spans="1:2" x14ac:dyDescent="0.25">
      <c r="A737" t="s">
        <v>1120</v>
      </c>
      <c r="B737" s="218">
        <v>5</v>
      </c>
    </row>
    <row r="738" spans="1:2" x14ac:dyDescent="0.25">
      <c r="A738" t="s">
        <v>1121</v>
      </c>
      <c r="B738" s="218">
        <v>4</v>
      </c>
    </row>
    <row r="739" spans="1:2" x14ac:dyDescent="0.25">
      <c r="A739" t="s">
        <v>1122</v>
      </c>
      <c r="B739" s="218">
        <v>0.33333333333333298</v>
      </c>
    </row>
    <row r="740" spans="1:2" x14ac:dyDescent="0.25">
      <c r="A740" t="s">
        <v>1123</v>
      </c>
      <c r="B740" s="218">
        <v>0.33333333333333298</v>
      </c>
    </row>
    <row r="741" spans="1:2" x14ac:dyDescent="0.25">
      <c r="A741" t="s">
        <v>1124</v>
      </c>
      <c r="B741" s="218">
        <v>0.66666666666666696</v>
      </c>
    </row>
    <row r="742" spans="1:2" x14ac:dyDescent="0.25">
      <c r="A742" t="s">
        <v>1125</v>
      </c>
      <c r="B742" s="218">
        <v>0.66666666666666696</v>
      </c>
    </row>
    <row r="743" spans="1:2" x14ac:dyDescent="0.25">
      <c r="A743" t="s">
        <v>1126</v>
      </c>
      <c r="B743" s="218">
        <v>0.66666666666666696</v>
      </c>
    </row>
    <row r="744" spans="1:2" x14ac:dyDescent="0.25">
      <c r="A744" t="s">
        <v>1127</v>
      </c>
      <c r="B744" s="218">
        <v>0.66666666666666696</v>
      </c>
    </row>
    <row r="745" spans="1:2" x14ac:dyDescent="0.25">
      <c r="A745" t="s">
        <v>1128</v>
      </c>
      <c r="B745" s="218">
        <v>1.1666666666666701</v>
      </c>
    </row>
    <row r="746" spans="1:2" x14ac:dyDescent="0.25">
      <c r="A746" t="s">
        <v>1129</v>
      </c>
      <c r="B746" s="218">
        <v>1.1666666666666701</v>
      </c>
    </row>
    <row r="747" spans="1:2" x14ac:dyDescent="0.25">
      <c r="A747" t="s">
        <v>1130</v>
      </c>
      <c r="B747" s="218">
        <v>1.1666666666666701</v>
      </c>
    </row>
    <row r="748" spans="1:2" x14ac:dyDescent="0.25">
      <c r="A748" t="s">
        <v>1131</v>
      </c>
      <c r="B748" s="218">
        <v>1.1666666666666701</v>
      </c>
    </row>
    <row r="749" spans="1:2" x14ac:dyDescent="0.25">
      <c r="A749" t="s">
        <v>1132</v>
      </c>
      <c r="B749" s="218">
        <v>1.1666666666666701</v>
      </c>
    </row>
    <row r="750" spans="1:2" x14ac:dyDescent="0.25">
      <c r="A750" t="s">
        <v>1133</v>
      </c>
      <c r="B750" s="218">
        <v>1.1666666666666701</v>
      </c>
    </row>
    <row r="751" spans="1:2" x14ac:dyDescent="0.25">
      <c r="A751" t="s">
        <v>1134</v>
      </c>
      <c r="B751" s="218">
        <v>1.1666666666666701</v>
      </c>
    </row>
    <row r="752" spans="1:2" x14ac:dyDescent="0.25">
      <c r="A752" t="s">
        <v>1135</v>
      </c>
      <c r="B752" s="218">
        <v>1.875</v>
      </c>
    </row>
    <row r="753" spans="1:2" x14ac:dyDescent="0.25">
      <c r="A753" t="s">
        <v>1136</v>
      </c>
      <c r="B753" s="218">
        <v>1.875</v>
      </c>
    </row>
    <row r="754" spans="1:2" x14ac:dyDescent="0.25">
      <c r="A754" t="s">
        <v>1137</v>
      </c>
      <c r="B754" s="218">
        <v>1.875</v>
      </c>
    </row>
    <row r="755" spans="1:2" x14ac:dyDescent="0.25">
      <c r="A755" t="s">
        <v>1138</v>
      </c>
      <c r="B755" s="218">
        <v>1.875</v>
      </c>
    </row>
    <row r="756" spans="1:2" x14ac:dyDescent="0.25">
      <c r="A756" t="s">
        <v>1139</v>
      </c>
      <c r="B756" s="218">
        <v>1.875</v>
      </c>
    </row>
    <row r="757" spans="1:2" x14ac:dyDescent="0.25">
      <c r="A757" t="s">
        <v>1140</v>
      </c>
      <c r="B757" s="218">
        <v>1.875</v>
      </c>
    </row>
    <row r="758" spans="1:2" x14ac:dyDescent="0.25">
      <c r="A758" t="s">
        <v>1141</v>
      </c>
      <c r="B758" s="218">
        <v>1.875</v>
      </c>
    </row>
    <row r="759" spans="1:2" x14ac:dyDescent="0.25">
      <c r="A759" t="s">
        <v>1142</v>
      </c>
      <c r="B759" s="218">
        <v>2.5</v>
      </c>
    </row>
    <row r="760" spans="1:2" x14ac:dyDescent="0.25">
      <c r="A760" t="s">
        <v>1143</v>
      </c>
      <c r="B760" s="218">
        <v>2.5</v>
      </c>
    </row>
    <row r="761" spans="1:2" x14ac:dyDescent="0.25">
      <c r="A761" t="s">
        <v>1144</v>
      </c>
      <c r="B761" s="218">
        <v>1.25</v>
      </c>
    </row>
    <row r="762" spans="1:2" x14ac:dyDescent="0.25">
      <c r="A762" t="s">
        <v>1145</v>
      </c>
      <c r="B762" s="218">
        <v>2.5</v>
      </c>
    </row>
    <row r="763" spans="1:2" x14ac:dyDescent="0.25">
      <c r="A763" t="s">
        <v>1146</v>
      </c>
      <c r="B763" s="218">
        <v>2.5</v>
      </c>
    </row>
    <row r="764" spans="1:2" x14ac:dyDescent="0.25">
      <c r="A764" t="s">
        <v>1147</v>
      </c>
      <c r="B764" s="218">
        <v>2.5</v>
      </c>
    </row>
    <row r="765" spans="1:2" x14ac:dyDescent="0.25">
      <c r="A765" t="s">
        <v>1148</v>
      </c>
      <c r="B765" s="218">
        <v>2.5</v>
      </c>
    </row>
    <row r="766" spans="1:2" x14ac:dyDescent="0.25">
      <c r="A766" t="s">
        <v>1149</v>
      </c>
      <c r="B766" s="218">
        <v>2.5</v>
      </c>
    </row>
    <row r="767" spans="1:2" x14ac:dyDescent="0.25">
      <c r="A767" t="s">
        <v>1150</v>
      </c>
      <c r="B767" s="218">
        <v>2.5</v>
      </c>
    </row>
    <row r="768" spans="1:2" x14ac:dyDescent="0.25">
      <c r="A768" t="s">
        <v>1151</v>
      </c>
      <c r="B768" s="218">
        <v>3.125</v>
      </c>
    </row>
    <row r="769" spans="1:2" x14ac:dyDescent="0.25">
      <c r="A769" t="s">
        <v>1152</v>
      </c>
      <c r="B769" s="218">
        <v>2.5</v>
      </c>
    </row>
    <row r="770" spans="1:2" x14ac:dyDescent="0.25">
      <c r="A770" t="s">
        <v>1153</v>
      </c>
      <c r="B770" s="218">
        <v>2.5</v>
      </c>
    </row>
    <row r="771" spans="1:2" x14ac:dyDescent="0.25">
      <c r="A771" t="s">
        <v>1154</v>
      </c>
      <c r="B771" s="218">
        <v>2.5</v>
      </c>
    </row>
    <row r="772" spans="1:2" x14ac:dyDescent="0.25">
      <c r="A772" t="s">
        <v>1155</v>
      </c>
      <c r="B772" s="218">
        <v>2.5</v>
      </c>
    </row>
    <row r="773" spans="1:2" x14ac:dyDescent="0.25">
      <c r="A773" t="s">
        <v>1156</v>
      </c>
      <c r="B773" s="218">
        <v>2.5</v>
      </c>
    </row>
    <row r="774" spans="1:2" x14ac:dyDescent="0.25">
      <c r="A774" t="s">
        <v>1157</v>
      </c>
      <c r="B774" s="218">
        <v>2.5</v>
      </c>
    </row>
    <row r="775" spans="1:2" x14ac:dyDescent="0.25">
      <c r="A775" t="s">
        <v>1158</v>
      </c>
      <c r="B775" s="218">
        <v>1.875</v>
      </c>
    </row>
    <row r="776" spans="1:2" x14ac:dyDescent="0.25">
      <c r="A776" t="s">
        <v>1159</v>
      </c>
      <c r="B776" s="218">
        <v>1.875</v>
      </c>
    </row>
    <row r="777" spans="1:2" x14ac:dyDescent="0.25">
      <c r="A777" t="s">
        <v>1160</v>
      </c>
      <c r="B777" s="218">
        <v>1.875</v>
      </c>
    </row>
    <row r="778" spans="1:2" x14ac:dyDescent="0.25">
      <c r="A778" t="s">
        <v>1161</v>
      </c>
      <c r="B778" s="218">
        <v>1.875</v>
      </c>
    </row>
    <row r="779" spans="1:2" x14ac:dyDescent="0.25">
      <c r="A779" t="s">
        <v>1162</v>
      </c>
      <c r="B779" s="218">
        <v>1.875</v>
      </c>
    </row>
    <row r="780" spans="1:2" x14ac:dyDescent="0.25">
      <c r="A780" t="s">
        <v>1163</v>
      </c>
      <c r="B780" s="218">
        <v>3.125</v>
      </c>
    </row>
    <row r="781" spans="1:2" x14ac:dyDescent="0.25">
      <c r="A781" t="s">
        <v>1164</v>
      </c>
      <c r="B781" s="218">
        <v>3.125</v>
      </c>
    </row>
    <row r="782" spans="1:2" x14ac:dyDescent="0.25">
      <c r="A782" t="s">
        <v>1165</v>
      </c>
      <c r="B782" s="218">
        <v>2.5</v>
      </c>
    </row>
    <row r="783" spans="1:2" x14ac:dyDescent="0.25">
      <c r="A783" t="s">
        <v>1166</v>
      </c>
      <c r="B783" s="218">
        <v>2.5</v>
      </c>
    </row>
    <row r="784" spans="1:2" x14ac:dyDescent="0.25">
      <c r="A784" t="s">
        <v>1167</v>
      </c>
      <c r="B784" s="218">
        <v>1.875</v>
      </c>
    </row>
    <row r="785" spans="1:2" x14ac:dyDescent="0.25">
      <c r="A785" t="s">
        <v>1168</v>
      </c>
      <c r="B785" s="218">
        <v>3.75</v>
      </c>
    </row>
    <row r="786" spans="1:2" x14ac:dyDescent="0.25">
      <c r="A786" t="s">
        <v>1169</v>
      </c>
      <c r="B786" s="218">
        <v>3.75</v>
      </c>
    </row>
    <row r="787" spans="1:2" x14ac:dyDescent="0.25">
      <c r="A787" t="s">
        <v>1170</v>
      </c>
      <c r="B787" s="218">
        <v>3.75</v>
      </c>
    </row>
    <row r="788" spans="1:2" x14ac:dyDescent="0.25">
      <c r="A788" t="s">
        <v>1171</v>
      </c>
      <c r="B788" s="218">
        <v>3.75</v>
      </c>
    </row>
    <row r="789" spans="1:2" x14ac:dyDescent="0.25">
      <c r="A789" t="s">
        <v>1172</v>
      </c>
      <c r="B789" s="218">
        <v>3.75</v>
      </c>
    </row>
    <row r="790" spans="1:2" x14ac:dyDescent="0.25">
      <c r="A790" t="s">
        <v>1173</v>
      </c>
      <c r="B790" s="218">
        <v>3.75</v>
      </c>
    </row>
    <row r="791" spans="1:2" x14ac:dyDescent="0.25">
      <c r="A791" t="s">
        <v>1174</v>
      </c>
      <c r="B791" s="218">
        <v>3.75</v>
      </c>
    </row>
    <row r="792" spans="1:2" x14ac:dyDescent="0.25">
      <c r="A792" t="s">
        <v>1175</v>
      </c>
      <c r="B792" s="218">
        <v>1.875</v>
      </c>
    </row>
    <row r="793" spans="1:2" x14ac:dyDescent="0.25">
      <c r="A793" t="s">
        <v>1176</v>
      </c>
      <c r="B793" s="218">
        <v>4.375</v>
      </c>
    </row>
    <row r="794" spans="1:2" x14ac:dyDescent="0.25">
      <c r="A794" t="s">
        <v>1177</v>
      </c>
      <c r="B794" s="218">
        <v>4.375</v>
      </c>
    </row>
    <row r="795" spans="1:2" x14ac:dyDescent="0.25">
      <c r="A795" t="s">
        <v>1178</v>
      </c>
      <c r="B795" s="218">
        <v>1.875</v>
      </c>
    </row>
    <row r="796" spans="1:2" x14ac:dyDescent="0.25">
      <c r="A796" t="s">
        <v>1179</v>
      </c>
      <c r="B796" s="218">
        <v>1.875</v>
      </c>
    </row>
    <row r="797" spans="1:2" x14ac:dyDescent="0.25">
      <c r="A797" t="s">
        <v>1180</v>
      </c>
      <c r="B797" s="218">
        <v>1.875</v>
      </c>
    </row>
    <row r="798" spans="1:2" x14ac:dyDescent="0.25">
      <c r="A798" t="s">
        <v>1181</v>
      </c>
      <c r="B798" s="218">
        <v>2.0833333333333335</v>
      </c>
    </row>
    <row r="799" spans="1:2" x14ac:dyDescent="0.25">
      <c r="A799" t="s">
        <v>1182</v>
      </c>
      <c r="B799" s="218">
        <v>7.916666666666667</v>
      </c>
    </row>
    <row r="800" spans="1:2" x14ac:dyDescent="0.25">
      <c r="A800" t="s">
        <v>1183</v>
      </c>
      <c r="B800" s="218">
        <v>2.5</v>
      </c>
    </row>
    <row r="801" spans="1:2" x14ac:dyDescent="0.25">
      <c r="A801" t="s">
        <v>1184</v>
      </c>
      <c r="B801" s="218">
        <v>2.5</v>
      </c>
    </row>
    <row r="802" spans="1:2" x14ac:dyDescent="0.25">
      <c r="A802" t="s">
        <v>1185</v>
      </c>
      <c r="B802" s="218">
        <v>2.5</v>
      </c>
    </row>
    <row r="803" spans="1:2" x14ac:dyDescent="0.25">
      <c r="A803" t="s">
        <v>1186</v>
      </c>
      <c r="B803" s="218">
        <v>1.875</v>
      </c>
    </row>
    <row r="804" spans="1:2" x14ac:dyDescent="0.25">
      <c r="A804" t="s">
        <v>1187</v>
      </c>
      <c r="B804" s="218">
        <v>1.875</v>
      </c>
    </row>
    <row r="805" spans="1:2" x14ac:dyDescent="0.25">
      <c r="A805" t="s">
        <v>1188</v>
      </c>
      <c r="B805" s="218">
        <v>1.875</v>
      </c>
    </row>
    <row r="806" spans="1:2" x14ac:dyDescent="0.25">
      <c r="A806" t="s">
        <v>1189</v>
      </c>
      <c r="B806" s="218">
        <v>1.875</v>
      </c>
    </row>
    <row r="807" spans="1:2" x14ac:dyDescent="0.25">
      <c r="A807" t="s">
        <v>1190</v>
      </c>
      <c r="B807" s="218">
        <v>1.875</v>
      </c>
    </row>
    <row r="808" spans="1:2" x14ac:dyDescent="0.25">
      <c r="A808" t="s">
        <v>1191</v>
      </c>
      <c r="B808" s="218">
        <v>1.875</v>
      </c>
    </row>
    <row r="809" spans="1:2" x14ac:dyDescent="0.25">
      <c r="A809" t="s">
        <v>1192</v>
      </c>
      <c r="B809" s="218">
        <v>1.875</v>
      </c>
    </row>
    <row r="810" spans="1:2" x14ac:dyDescent="0.25">
      <c r="A810" t="s">
        <v>1193</v>
      </c>
      <c r="B810" s="218">
        <v>1.875</v>
      </c>
    </row>
    <row r="811" spans="1:2" x14ac:dyDescent="0.25">
      <c r="A811" t="s">
        <v>1194</v>
      </c>
      <c r="B811" s="218">
        <v>1.875</v>
      </c>
    </row>
    <row r="812" spans="1:2" x14ac:dyDescent="0.25">
      <c r="A812" t="s">
        <v>1195</v>
      </c>
      <c r="B812" s="218">
        <v>1.875</v>
      </c>
    </row>
    <row r="813" spans="1:2" x14ac:dyDescent="0.25">
      <c r="A813" t="s">
        <v>1196</v>
      </c>
      <c r="B813" s="218">
        <v>1.875</v>
      </c>
    </row>
    <row r="814" spans="1:2" x14ac:dyDescent="0.25">
      <c r="A814" t="s">
        <v>1197</v>
      </c>
      <c r="B814" s="218">
        <v>1.875</v>
      </c>
    </row>
    <row r="815" spans="1:2" x14ac:dyDescent="0.25">
      <c r="A815" t="s">
        <v>1198</v>
      </c>
      <c r="B815" s="218">
        <v>0.625</v>
      </c>
    </row>
    <row r="816" spans="1:2" x14ac:dyDescent="0.25">
      <c r="A816" t="s">
        <v>1199</v>
      </c>
      <c r="B816" s="218">
        <v>1.875</v>
      </c>
    </row>
    <row r="817" spans="1:2" x14ac:dyDescent="0.25">
      <c r="A817" t="s">
        <v>1200</v>
      </c>
      <c r="B817" s="218">
        <v>1.875</v>
      </c>
    </row>
    <row r="818" spans="1:2" x14ac:dyDescent="0.25">
      <c r="A818" t="s">
        <v>1201</v>
      </c>
      <c r="B818" s="218">
        <v>1.875</v>
      </c>
    </row>
    <row r="819" spans="1:2" x14ac:dyDescent="0.25">
      <c r="A819" t="s">
        <v>1202</v>
      </c>
      <c r="B819" s="218">
        <v>0.41666666666666669</v>
      </c>
    </row>
    <row r="820" spans="1:2" x14ac:dyDescent="0.25">
      <c r="A820" t="s">
        <v>1203</v>
      </c>
      <c r="B820" s="218">
        <v>0.5</v>
      </c>
    </row>
    <row r="821" spans="1:2" x14ac:dyDescent="0.25">
      <c r="A821" t="s">
        <v>1204</v>
      </c>
      <c r="B821" s="218">
        <v>2.5833333333333335</v>
      </c>
    </row>
    <row r="822" spans="1:2" x14ac:dyDescent="0.25">
      <c r="A822" t="s">
        <v>1205</v>
      </c>
      <c r="B822" s="218">
        <v>1.6666666666666667</v>
      </c>
    </row>
    <row r="823" spans="1:2" x14ac:dyDescent="0.25">
      <c r="A823" t="s">
        <v>1206</v>
      </c>
      <c r="B823" s="218">
        <v>2.3333333333333335</v>
      </c>
    </row>
    <row r="824" spans="1:2" x14ac:dyDescent="0.25">
      <c r="A824" t="s">
        <v>1207</v>
      </c>
      <c r="B824" s="218">
        <v>1</v>
      </c>
    </row>
    <row r="825" spans="1:2" x14ac:dyDescent="0.25">
      <c r="A825" t="s">
        <v>1208</v>
      </c>
      <c r="B825" s="218">
        <v>2.6666666666666701</v>
      </c>
    </row>
    <row r="826" spans="1:2" x14ac:dyDescent="0.25">
      <c r="A826" t="s">
        <v>1209</v>
      </c>
      <c r="B826" s="218">
        <v>2.3333333333333335</v>
      </c>
    </row>
    <row r="827" spans="1:2" x14ac:dyDescent="0.25">
      <c r="A827" t="s">
        <v>1210</v>
      </c>
      <c r="B827" s="218">
        <v>2</v>
      </c>
    </row>
    <row r="828" spans="1:2" x14ac:dyDescent="0.25">
      <c r="A828" t="s">
        <v>1211</v>
      </c>
      <c r="B828" s="218">
        <v>1.4166666666666667</v>
      </c>
    </row>
    <row r="829" spans="1:2" x14ac:dyDescent="0.25">
      <c r="A829" t="s">
        <v>1212</v>
      </c>
      <c r="B829" s="218">
        <v>1.6666666666666667</v>
      </c>
    </row>
    <row r="830" spans="1:2" x14ac:dyDescent="0.25">
      <c r="A830" t="s">
        <v>1213</v>
      </c>
      <c r="B830" s="218">
        <v>3.3333333333333335</v>
      </c>
    </row>
    <row r="831" spans="1:2" x14ac:dyDescent="0.25">
      <c r="A831" t="s">
        <v>1214</v>
      </c>
      <c r="B831" s="218">
        <v>3.3333333333333335</v>
      </c>
    </row>
    <row r="832" spans="1:2" x14ac:dyDescent="0.25">
      <c r="A832" t="s">
        <v>1215</v>
      </c>
      <c r="B832" s="218">
        <v>1.6666666666666701</v>
      </c>
    </row>
    <row r="833" spans="1:2" x14ac:dyDescent="0.25">
      <c r="A833" t="s">
        <v>1216</v>
      </c>
      <c r="B833" s="218">
        <v>1.4583333333333333</v>
      </c>
    </row>
    <row r="834" spans="1:2" x14ac:dyDescent="0.25">
      <c r="A834" t="s">
        <v>1217</v>
      </c>
      <c r="B834" s="218">
        <v>1.5</v>
      </c>
    </row>
    <row r="835" spans="1:2" x14ac:dyDescent="0.25">
      <c r="A835" t="s">
        <v>1218</v>
      </c>
      <c r="B835" s="218">
        <v>2</v>
      </c>
    </row>
    <row r="836" spans="1:2" x14ac:dyDescent="0.25">
      <c r="A836" t="s">
        <v>1219</v>
      </c>
      <c r="B836" s="218">
        <v>0.5</v>
      </c>
    </row>
    <row r="837" spans="1:2" x14ac:dyDescent="0.25">
      <c r="A837" t="s">
        <v>1220</v>
      </c>
      <c r="B837" s="218">
        <v>2.0833333333333335</v>
      </c>
    </row>
    <row r="838" spans="1:2" x14ac:dyDescent="0.25">
      <c r="A838" t="s">
        <v>1221</v>
      </c>
      <c r="B838" s="218">
        <v>1.4583333333333333</v>
      </c>
    </row>
    <row r="839" spans="1:2" x14ac:dyDescent="0.25">
      <c r="A839" t="s">
        <v>1222</v>
      </c>
      <c r="B839" s="218">
        <v>1.4166666666666667</v>
      </c>
    </row>
    <row r="840" spans="1:2" x14ac:dyDescent="0.25">
      <c r="A840" t="s">
        <v>1223</v>
      </c>
      <c r="B840" s="218">
        <v>1</v>
      </c>
    </row>
    <row r="841" spans="1:2" x14ac:dyDescent="0.25">
      <c r="A841" t="s">
        <v>1224</v>
      </c>
      <c r="B841" s="218">
        <v>1.25</v>
      </c>
    </row>
    <row r="842" spans="1:2" x14ac:dyDescent="0.25">
      <c r="A842" t="s">
        <v>1225</v>
      </c>
      <c r="B842" s="218">
        <v>1.3333333333333299</v>
      </c>
    </row>
    <row r="843" spans="1:2" x14ac:dyDescent="0.25">
      <c r="A843" t="s">
        <v>1226</v>
      </c>
      <c r="B843" s="218">
        <v>1.8333333333333333</v>
      </c>
    </row>
    <row r="844" spans="1:2" x14ac:dyDescent="0.25">
      <c r="A844" t="s">
        <v>1227</v>
      </c>
      <c r="B844" s="218">
        <v>1.8333333333333333</v>
      </c>
    </row>
    <row r="845" spans="1:2" x14ac:dyDescent="0.25">
      <c r="A845" t="s">
        <v>1228</v>
      </c>
      <c r="B845" s="218">
        <v>2.5</v>
      </c>
    </row>
    <row r="846" spans="1:2" x14ac:dyDescent="0.25">
      <c r="A846" t="s">
        <v>1229</v>
      </c>
      <c r="B846" s="218">
        <v>1.3333333333333299</v>
      </c>
    </row>
    <row r="847" spans="1:2" x14ac:dyDescent="0.25">
      <c r="A847" t="s">
        <v>1230</v>
      </c>
      <c r="B847" s="218">
        <v>1.6666666666666701</v>
      </c>
    </row>
    <row r="848" spans="1:2" x14ac:dyDescent="0.25">
      <c r="A848" t="s">
        <v>1231</v>
      </c>
      <c r="B848" s="218">
        <v>0.66666666666666696</v>
      </c>
    </row>
    <row r="849" spans="1:2" x14ac:dyDescent="0.25">
      <c r="A849" t="s">
        <v>1232</v>
      </c>
      <c r="B849" s="218">
        <v>0.33333333333333298</v>
      </c>
    </row>
    <row r="850" spans="1:2" x14ac:dyDescent="0.25">
      <c r="A850" t="s">
        <v>1233</v>
      </c>
      <c r="B850" s="218">
        <v>0.75</v>
      </c>
    </row>
    <row r="851" spans="1:2" x14ac:dyDescent="0.25">
      <c r="A851" t="s">
        <v>1234</v>
      </c>
      <c r="B851" s="218">
        <v>1.6666666666666701</v>
      </c>
    </row>
    <row r="852" spans="1:2" x14ac:dyDescent="0.25">
      <c r="A852" t="s">
        <v>1235</v>
      </c>
      <c r="B852" s="218">
        <v>0.83333333333333304</v>
      </c>
    </row>
    <row r="853" spans="1:2" x14ac:dyDescent="0.25">
      <c r="A853" t="s">
        <v>1236</v>
      </c>
      <c r="B853" s="218">
        <v>0.66666666666666696</v>
      </c>
    </row>
    <row r="854" spans="1:2" x14ac:dyDescent="0.25">
      <c r="A854" t="s">
        <v>1237</v>
      </c>
      <c r="B854" s="218">
        <v>1.25</v>
      </c>
    </row>
    <row r="855" spans="1:2" x14ac:dyDescent="0.25">
      <c r="A855" t="s">
        <v>1238</v>
      </c>
      <c r="B855" s="218">
        <v>0.33333333333333298</v>
      </c>
    </row>
    <row r="856" spans="1:2" x14ac:dyDescent="0.25">
      <c r="A856" t="s">
        <v>1239</v>
      </c>
      <c r="B856" s="218">
        <v>0.5</v>
      </c>
    </row>
    <row r="857" spans="1:2" x14ac:dyDescent="0.25">
      <c r="A857" t="s">
        <v>1240</v>
      </c>
      <c r="B857" s="218">
        <v>1</v>
      </c>
    </row>
    <row r="858" spans="1:2" x14ac:dyDescent="0.25">
      <c r="A858" t="s">
        <v>1241</v>
      </c>
      <c r="B858" s="218">
        <v>1.25</v>
      </c>
    </row>
    <row r="859" spans="1:2" x14ac:dyDescent="0.25">
      <c r="A859" t="s">
        <v>1242</v>
      </c>
      <c r="B859" s="218">
        <v>1</v>
      </c>
    </row>
    <row r="860" spans="1:2" x14ac:dyDescent="0.25">
      <c r="A860" t="s">
        <v>1243</v>
      </c>
      <c r="B860" s="218">
        <v>0.16666666666666699</v>
      </c>
    </row>
    <row r="861" spans="1:2" x14ac:dyDescent="0.25">
      <c r="A861" t="s">
        <v>1244</v>
      </c>
      <c r="B861" s="218">
        <v>0.33333333333333298</v>
      </c>
    </row>
    <row r="862" spans="1:2" x14ac:dyDescent="0.25">
      <c r="A862" t="s">
        <v>1245</v>
      </c>
      <c r="B862" s="218">
        <v>1.875</v>
      </c>
    </row>
    <row r="863" spans="1:2" x14ac:dyDescent="0.25">
      <c r="A863" t="s">
        <v>1246</v>
      </c>
      <c r="B863" s="218">
        <v>1.875</v>
      </c>
    </row>
    <row r="864" spans="1:2" x14ac:dyDescent="0.25">
      <c r="A864" t="s">
        <v>1247</v>
      </c>
      <c r="B864" s="218">
        <v>1.875</v>
      </c>
    </row>
    <row r="865" spans="1:2" x14ac:dyDescent="0.25">
      <c r="A865" t="s">
        <v>1248</v>
      </c>
      <c r="B865" s="218">
        <v>1.875</v>
      </c>
    </row>
    <row r="866" spans="1:2" x14ac:dyDescent="0.25">
      <c r="A866" t="s">
        <v>1249</v>
      </c>
      <c r="B866" s="218">
        <v>1.875</v>
      </c>
    </row>
    <row r="867" spans="1:2" x14ac:dyDescent="0.25">
      <c r="A867" t="s">
        <v>1250</v>
      </c>
      <c r="B867" s="218">
        <v>2.5</v>
      </c>
    </row>
    <row r="868" spans="1:2" x14ac:dyDescent="0.25">
      <c r="A868" t="s">
        <v>1251</v>
      </c>
      <c r="B868" s="218">
        <v>2.5</v>
      </c>
    </row>
    <row r="869" spans="1:2" x14ac:dyDescent="0.25">
      <c r="A869" t="s">
        <v>1252</v>
      </c>
      <c r="B869" s="218">
        <v>2.5</v>
      </c>
    </row>
    <row r="870" spans="1:2" x14ac:dyDescent="0.25">
      <c r="A870" t="s">
        <v>1253</v>
      </c>
      <c r="B870" s="218">
        <v>2.5</v>
      </c>
    </row>
    <row r="871" spans="1:2" x14ac:dyDescent="0.25">
      <c r="A871" t="s">
        <v>1254</v>
      </c>
      <c r="B871" s="218">
        <v>2.5</v>
      </c>
    </row>
    <row r="872" spans="1:2" x14ac:dyDescent="0.25">
      <c r="A872" t="s">
        <v>1255</v>
      </c>
      <c r="B872" s="218">
        <v>2.5</v>
      </c>
    </row>
    <row r="873" spans="1:2" x14ac:dyDescent="0.25">
      <c r="A873" t="s">
        <v>1256</v>
      </c>
      <c r="B873" s="218">
        <v>1</v>
      </c>
    </row>
    <row r="874" spans="1:2" x14ac:dyDescent="0.25">
      <c r="A874" t="s">
        <v>1257</v>
      </c>
      <c r="B874" s="218">
        <v>2.0833333333333299</v>
      </c>
    </row>
    <row r="875" spans="1:2" x14ac:dyDescent="0.25">
      <c r="A875" t="s">
        <v>1258</v>
      </c>
      <c r="B875" s="218">
        <v>2.5</v>
      </c>
    </row>
    <row r="876" spans="1:2" x14ac:dyDescent="0.25">
      <c r="A876" t="s">
        <v>1259</v>
      </c>
      <c r="B876" s="218">
        <v>2.5</v>
      </c>
    </row>
    <row r="877" spans="1:2" x14ac:dyDescent="0.25">
      <c r="A877" t="s">
        <v>1260</v>
      </c>
      <c r="B877" s="218">
        <v>2.5</v>
      </c>
    </row>
    <row r="878" spans="1:2" x14ac:dyDescent="0.25">
      <c r="A878" t="s">
        <v>1261</v>
      </c>
      <c r="B878" s="218">
        <v>2.5</v>
      </c>
    </row>
    <row r="879" spans="1:2" x14ac:dyDescent="0.25">
      <c r="A879" t="s">
        <v>1262</v>
      </c>
      <c r="B879" s="218">
        <v>2.5</v>
      </c>
    </row>
    <row r="880" spans="1:2" x14ac:dyDescent="0.25">
      <c r="A880" t="s">
        <v>1263</v>
      </c>
      <c r="B880" s="218">
        <v>2.5</v>
      </c>
    </row>
    <row r="881" spans="1:2" x14ac:dyDescent="0.25">
      <c r="A881" t="s">
        <v>1264</v>
      </c>
      <c r="B881" s="218">
        <v>2.5</v>
      </c>
    </row>
    <row r="882" spans="1:2" x14ac:dyDescent="0.25">
      <c r="A882" t="s">
        <v>1265</v>
      </c>
      <c r="B882" s="218">
        <v>2.5</v>
      </c>
    </row>
    <row r="883" spans="1:2" x14ac:dyDescent="0.25">
      <c r="A883" t="s">
        <v>1266</v>
      </c>
      <c r="B883" s="218">
        <v>2.5</v>
      </c>
    </row>
    <row r="884" spans="1:2" x14ac:dyDescent="0.25">
      <c r="A884" t="s">
        <v>1267</v>
      </c>
      <c r="B884" s="218">
        <v>2.0833333333333299</v>
      </c>
    </row>
    <row r="885" spans="1:2" x14ac:dyDescent="0.25">
      <c r="A885" t="s">
        <v>1268</v>
      </c>
      <c r="B885" s="218">
        <v>1.875</v>
      </c>
    </row>
    <row r="886" spans="1:2" x14ac:dyDescent="0.25">
      <c r="A886" t="s">
        <v>1269</v>
      </c>
      <c r="B886" s="218">
        <v>1.875</v>
      </c>
    </row>
    <row r="887" spans="1:2" x14ac:dyDescent="0.25">
      <c r="A887" t="s">
        <v>1270</v>
      </c>
      <c r="B887" s="218">
        <v>6.875</v>
      </c>
    </row>
    <row r="888" spans="1:2" x14ac:dyDescent="0.25">
      <c r="A888" t="s">
        <v>1271</v>
      </c>
      <c r="B888" s="218">
        <v>10</v>
      </c>
    </row>
    <row r="889" spans="1:2" x14ac:dyDescent="0.25">
      <c r="A889" t="s">
        <v>3046</v>
      </c>
      <c r="B889" s="218"/>
    </row>
    <row r="890" spans="1:2" x14ac:dyDescent="0.25">
      <c r="A890" t="s">
        <v>1272</v>
      </c>
      <c r="B890" s="218">
        <v>2.5</v>
      </c>
    </row>
    <row r="891" spans="1:2" x14ac:dyDescent="0.25">
      <c r="A891" t="s">
        <v>1273</v>
      </c>
      <c r="B891" s="218">
        <v>2.5</v>
      </c>
    </row>
    <row r="892" spans="1:2" x14ac:dyDescent="0.25">
      <c r="A892" t="s">
        <v>1274</v>
      </c>
      <c r="B892" s="218">
        <v>2.5</v>
      </c>
    </row>
    <row r="893" spans="1:2" x14ac:dyDescent="0.25">
      <c r="A893" t="s">
        <v>1275</v>
      </c>
      <c r="B893" s="218">
        <v>2.5</v>
      </c>
    </row>
    <row r="894" spans="1:2" x14ac:dyDescent="0.25">
      <c r="A894" t="s">
        <v>1276</v>
      </c>
      <c r="B894" s="218">
        <v>2.5</v>
      </c>
    </row>
    <row r="895" spans="1:2" x14ac:dyDescent="0.25">
      <c r="A895" t="s">
        <v>1277</v>
      </c>
      <c r="B895" s="218">
        <v>2.5</v>
      </c>
    </row>
    <row r="896" spans="1:2" x14ac:dyDescent="0.25">
      <c r="A896" t="s">
        <v>1278</v>
      </c>
      <c r="B896" s="218">
        <v>2.5</v>
      </c>
    </row>
    <row r="897" spans="1:2" x14ac:dyDescent="0.25">
      <c r="A897" t="s">
        <v>1279</v>
      </c>
      <c r="B897" s="218">
        <v>2.5</v>
      </c>
    </row>
    <row r="898" spans="1:2" x14ac:dyDescent="0.25">
      <c r="A898" t="s">
        <v>1280</v>
      </c>
      <c r="B898" s="218">
        <v>2.5</v>
      </c>
    </row>
    <row r="899" spans="1:2" x14ac:dyDescent="0.25">
      <c r="A899" t="s">
        <v>1281</v>
      </c>
      <c r="B899" s="218">
        <v>2.5</v>
      </c>
    </row>
    <row r="900" spans="1:2" x14ac:dyDescent="0.25">
      <c r="A900" t="s">
        <v>1282</v>
      </c>
      <c r="B900" s="218">
        <v>2.5</v>
      </c>
    </row>
    <row r="901" spans="1:2" x14ac:dyDescent="0.25">
      <c r="A901" t="s">
        <v>1283</v>
      </c>
      <c r="B901" s="218">
        <v>2.5</v>
      </c>
    </row>
    <row r="902" spans="1:2" x14ac:dyDescent="0.25">
      <c r="A902" t="s">
        <v>1284</v>
      </c>
      <c r="B902" s="218">
        <v>2.5</v>
      </c>
    </row>
    <row r="903" spans="1:2" x14ac:dyDescent="0.25">
      <c r="A903" t="s">
        <v>1285</v>
      </c>
      <c r="B903" s="218">
        <v>2.5</v>
      </c>
    </row>
    <row r="904" spans="1:2" x14ac:dyDescent="0.25">
      <c r="A904" t="s">
        <v>1286</v>
      </c>
      <c r="B904" s="218">
        <v>9.375</v>
      </c>
    </row>
    <row r="905" spans="1:2" x14ac:dyDescent="0.25">
      <c r="A905" t="s">
        <v>1287</v>
      </c>
      <c r="B905" s="218">
        <v>9.375</v>
      </c>
    </row>
    <row r="906" spans="1:2" x14ac:dyDescent="0.25">
      <c r="A906" t="s">
        <v>1288</v>
      </c>
      <c r="B906" s="218">
        <v>5.625</v>
      </c>
    </row>
    <row r="907" spans="1:2" x14ac:dyDescent="0.25">
      <c r="A907" t="s">
        <v>1289</v>
      </c>
      <c r="B907" s="218">
        <v>13.125</v>
      </c>
    </row>
    <row r="908" spans="1:2" x14ac:dyDescent="0.25">
      <c r="A908" t="s">
        <v>1290</v>
      </c>
      <c r="B908" s="218">
        <v>3.3333333333333299</v>
      </c>
    </row>
    <row r="909" spans="1:2" x14ac:dyDescent="0.25">
      <c r="A909" t="s">
        <v>1291</v>
      </c>
      <c r="B909" s="218">
        <v>9.1666666666666661</v>
      </c>
    </row>
    <row r="910" spans="1:2" x14ac:dyDescent="0.25">
      <c r="A910" t="s">
        <v>1292</v>
      </c>
      <c r="B910" s="218">
        <v>1.875</v>
      </c>
    </row>
    <row r="911" spans="1:2" x14ac:dyDescent="0.25">
      <c r="A911" t="s">
        <v>1293</v>
      </c>
      <c r="B911" s="218">
        <v>1.875</v>
      </c>
    </row>
    <row r="912" spans="1:2" x14ac:dyDescent="0.25">
      <c r="A912" t="s">
        <v>1294</v>
      </c>
      <c r="B912" s="218">
        <v>1.875</v>
      </c>
    </row>
    <row r="913" spans="1:2" x14ac:dyDescent="0.25">
      <c r="A913" t="s">
        <v>1295</v>
      </c>
      <c r="B913" s="218">
        <v>9.1666666666666661</v>
      </c>
    </row>
    <row r="914" spans="1:2" x14ac:dyDescent="0.25">
      <c r="A914" t="s">
        <v>1296</v>
      </c>
      <c r="B914" s="218">
        <v>0.625</v>
      </c>
    </row>
    <row r="915" spans="1:2" x14ac:dyDescent="0.25">
      <c r="A915" t="s">
        <v>1297</v>
      </c>
      <c r="B915" s="218">
        <v>2.5</v>
      </c>
    </row>
    <row r="916" spans="1:2" x14ac:dyDescent="0.25">
      <c r="A916" t="s">
        <v>1298</v>
      </c>
      <c r="B916" s="218">
        <v>2.5</v>
      </c>
    </row>
    <row r="917" spans="1:2" x14ac:dyDescent="0.25">
      <c r="A917" t="s">
        <v>1299</v>
      </c>
      <c r="B917" s="218">
        <v>2.5</v>
      </c>
    </row>
    <row r="918" spans="1:2" x14ac:dyDescent="0.25">
      <c r="A918" t="s">
        <v>1300</v>
      </c>
      <c r="B918" s="218">
        <v>1.25</v>
      </c>
    </row>
    <row r="919" spans="1:2" x14ac:dyDescent="0.25">
      <c r="A919" t="s">
        <v>1301</v>
      </c>
      <c r="B919" s="218">
        <v>2.5</v>
      </c>
    </row>
    <row r="920" spans="1:2" x14ac:dyDescent="0.25">
      <c r="A920" t="s">
        <v>1302</v>
      </c>
      <c r="B920" s="218">
        <v>2.5</v>
      </c>
    </row>
    <row r="921" spans="1:2" x14ac:dyDescent="0.25">
      <c r="A921" t="s">
        <v>1303</v>
      </c>
      <c r="B921" s="218">
        <v>1.875</v>
      </c>
    </row>
    <row r="922" spans="1:2" x14ac:dyDescent="0.25">
      <c r="A922" t="s">
        <v>1304</v>
      </c>
      <c r="B922" s="218">
        <v>2.5</v>
      </c>
    </row>
    <row r="923" spans="1:2" x14ac:dyDescent="0.25">
      <c r="A923" t="s">
        <v>1305</v>
      </c>
      <c r="B923" s="218">
        <v>2.5</v>
      </c>
    </row>
    <row r="924" spans="1:2" x14ac:dyDescent="0.25">
      <c r="A924" t="s">
        <v>1306</v>
      </c>
      <c r="B924" s="218">
        <v>2.5</v>
      </c>
    </row>
    <row r="925" spans="1:2" x14ac:dyDescent="0.25">
      <c r="A925" t="s">
        <v>1307</v>
      </c>
      <c r="B925" s="218">
        <v>2.5</v>
      </c>
    </row>
    <row r="926" spans="1:2" x14ac:dyDescent="0.25">
      <c r="A926" t="s">
        <v>1308</v>
      </c>
      <c r="B926" s="218">
        <v>2.5</v>
      </c>
    </row>
    <row r="927" spans="1:2" x14ac:dyDescent="0.25">
      <c r="A927" t="s">
        <v>1309</v>
      </c>
      <c r="B927" s="218">
        <v>2.5</v>
      </c>
    </row>
    <row r="928" spans="1:2" x14ac:dyDescent="0.25">
      <c r="A928" t="s">
        <v>1310</v>
      </c>
      <c r="B928" s="218">
        <v>2.5</v>
      </c>
    </row>
    <row r="929" spans="1:2" x14ac:dyDescent="0.25">
      <c r="A929" t="s">
        <v>1311</v>
      </c>
      <c r="B929" s="218">
        <v>2.5</v>
      </c>
    </row>
    <row r="930" spans="1:2" x14ac:dyDescent="0.25">
      <c r="A930" t="s">
        <v>1312</v>
      </c>
      <c r="B930" s="218">
        <v>2.5</v>
      </c>
    </row>
    <row r="931" spans="1:2" x14ac:dyDescent="0.25">
      <c r="A931" t="s">
        <v>1313</v>
      </c>
      <c r="B931" s="218">
        <v>2.5</v>
      </c>
    </row>
    <row r="932" spans="1:2" x14ac:dyDescent="0.25">
      <c r="A932" t="s">
        <v>1314</v>
      </c>
      <c r="B932" s="218">
        <v>2.5</v>
      </c>
    </row>
    <row r="933" spans="1:2" x14ac:dyDescent="0.25">
      <c r="A933" t="s">
        <v>1315</v>
      </c>
      <c r="B933" s="218">
        <v>2.5</v>
      </c>
    </row>
    <row r="934" spans="1:2" x14ac:dyDescent="0.25">
      <c r="A934" t="s">
        <v>1316</v>
      </c>
      <c r="B934" s="218">
        <v>2.5</v>
      </c>
    </row>
    <row r="935" spans="1:2" x14ac:dyDescent="0.25">
      <c r="A935" t="s">
        <v>1317</v>
      </c>
      <c r="B935" s="218">
        <v>2.5</v>
      </c>
    </row>
    <row r="936" spans="1:2" x14ac:dyDescent="0.25">
      <c r="A936" t="s">
        <v>1318</v>
      </c>
      <c r="B936" s="218">
        <v>2.5</v>
      </c>
    </row>
    <row r="937" spans="1:2" x14ac:dyDescent="0.25">
      <c r="A937" t="s">
        <v>1319</v>
      </c>
      <c r="B937" s="218">
        <v>2.5</v>
      </c>
    </row>
    <row r="938" spans="1:2" x14ac:dyDescent="0.25">
      <c r="A938" t="s">
        <v>1320</v>
      </c>
      <c r="B938" s="218">
        <v>2.5</v>
      </c>
    </row>
    <row r="939" spans="1:2" x14ac:dyDescent="0.25">
      <c r="A939" t="s">
        <v>1321</v>
      </c>
      <c r="B939" s="218">
        <v>2.5</v>
      </c>
    </row>
    <row r="940" spans="1:2" x14ac:dyDescent="0.25">
      <c r="A940" t="s">
        <v>1322</v>
      </c>
      <c r="B940" s="218">
        <v>1.25</v>
      </c>
    </row>
    <row r="941" spans="1:2" x14ac:dyDescent="0.25">
      <c r="A941" t="s">
        <v>1323</v>
      </c>
      <c r="B941" s="218">
        <v>2.5</v>
      </c>
    </row>
    <row r="942" spans="1:2" x14ac:dyDescent="0.25">
      <c r="A942" t="s">
        <v>1324</v>
      </c>
      <c r="B942" s="218">
        <v>2.5</v>
      </c>
    </row>
    <row r="943" spans="1:2" x14ac:dyDescent="0.25">
      <c r="A943" t="s">
        <v>1325</v>
      </c>
      <c r="B943" s="218">
        <v>2.5</v>
      </c>
    </row>
    <row r="944" spans="1:2" x14ac:dyDescent="0.25">
      <c r="A944" t="s">
        <v>1326</v>
      </c>
      <c r="B944" s="218">
        <v>2.5</v>
      </c>
    </row>
    <row r="945" spans="1:2" x14ac:dyDescent="0.25">
      <c r="A945" t="s">
        <v>1327</v>
      </c>
      <c r="B945" s="218">
        <v>2.5</v>
      </c>
    </row>
    <row r="946" spans="1:2" x14ac:dyDescent="0.25">
      <c r="A946" t="s">
        <v>1328</v>
      </c>
      <c r="B946" s="218">
        <v>1.25</v>
      </c>
    </row>
    <row r="947" spans="1:2" x14ac:dyDescent="0.25">
      <c r="A947" t="s">
        <v>1329</v>
      </c>
      <c r="B947" s="218">
        <v>0.625</v>
      </c>
    </row>
    <row r="948" spans="1:2" x14ac:dyDescent="0.25">
      <c r="A948" t="s">
        <v>1330</v>
      </c>
      <c r="B948" s="218">
        <v>3.125</v>
      </c>
    </row>
    <row r="949" spans="1:2" x14ac:dyDescent="0.25">
      <c r="A949" t="s">
        <v>1331</v>
      </c>
      <c r="B949" s="218">
        <v>1.875</v>
      </c>
    </row>
    <row r="950" spans="1:2" x14ac:dyDescent="0.25">
      <c r="A950" t="s">
        <v>1332</v>
      </c>
      <c r="B950" s="218">
        <v>2.5</v>
      </c>
    </row>
    <row r="951" spans="1:2" x14ac:dyDescent="0.25">
      <c r="A951" t="s">
        <v>1333</v>
      </c>
      <c r="B951" s="218">
        <v>2.5</v>
      </c>
    </row>
    <row r="952" spans="1:2" x14ac:dyDescent="0.25">
      <c r="A952" t="s">
        <v>1334</v>
      </c>
      <c r="B952" s="218">
        <v>3.125</v>
      </c>
    </row>
    <row r="953" spans="1:2" x14ac:dyDescent="0.25">
      <c r="A953" t="s">
        <v>1335</v>
      </c>
      <c r="B953" s="218">
        <v>3.125</v>
      </c>
    </row>
    <row r="954" spans="1:2" x14ac:dyDescent="0.25">
      <c r="A954" t="s">
        <v>1336</v>
      </c>
      <c r="B954" s="218">
        <v>2.5</v>
      </c>
    </row>
    <row r="955" spans="1:2" x14ac:dyDescent="0.25">
      <c r="A955" t="s">
        <v>1337</v>
      </c>
      <c r="B955" s="218">
        <v>2.5</v>
      </c>
    </row>
    <row r="956" spans="1:2" x14ac:dyDescent="0.25">
      <c r="A956" t="s">
        <v>1338</v>
      </c>
      <c r="B956" s="218">
        <v>3.125</v>
      </c>
    </row>
    <row r="957" spans="1:2" x14ac:dyDescent="0.25">
      <c r="A957" t="s">
        <v>1339</v>
      </c>
      <c r="B957" s="218">
        <v>3.125</v>
      </c>
    </row>
    <row r="958" spans="1:2" x14ac:dyDescent="0.25">
      <c r="A958" t="s">
        <v>1340</v>
      </c>
      <c r="B958" s="218">
        <v>0.625</v>
      </c>
    </row>
    <row r="959" spans="1:2" x14ac:dyDescent="0.25">
      <c r="A959" t="s">
        <v>1341</v>
      </c>
      <c r="B959" s="218">
        <v>5</v>
      </c>
    </row>
    <row r="960" spans="1:2" x14ac:dyDescent="0.25">
      <c r="A960" t="s">
        <v>1342</v>
      </c>
      <c r="B960" s="218">
        <v>25</v>
      </c>
    </row>
    <row r="961" spans="1:2" x14ac:dyDescent="0.25">
      <c r="A961" t="s">
        <v>1343</v>
      </c>
      <c r="B961" s="218">
        <v>25</v>
      </c>
    </row>
    <row r="962" spans="1:2" x14ac:dyDescent="0.25">
      <c r="A962" t="s">
        <v>1344</v>
      </c>
      <c r="B962" s="218">
        <v>1.25</v>
      </c>
    </row>
    <row r="963" spans="1:2" x14ac:dyDescent="0.25">
      <c r="A963" t="s">
        <v>1345</v>
      </c>
      <c r="B963" s="218">
        <v>1.25</v>
      </c>
    </row>
    <row r="964" spans="1:2" x14ac:dyDescent="0.25">
      <c r="A964" t="s">
        <v>1346</v>
      </c>
      <c r="B964" s="218">
        <v>3.125</v>
      </c>
    </row>
    <row r="965" spans="1:2" x14ac:dyDescent="0.25">
      <c r="A965" t="s">
        <v>1347</v>
      </c>
      <c r="B965" s="218">
        <v>5.104166666666667</v>
      </c>
    </row>
    <row r="966" spans="1:2" x14ac:dyDescent="0.25">
      <c r="A966" t="s">
        <v>1348</v>
      </c>
      <c r="B966" s="218">
        <v>6.666666666666667</v>
      </c>
    </row>
    <row r="967" spans="1:2" x14ac:dyDescent="0.25">
      <c r="A967" t="s">
        <v>1349</v>
      </c>
      <c r="B967" s="218">
        <v>7.604166666666667</v>
      </c>
    </row>
    <row r="968" spans="1:2" x14ac:dyDescent="0.25">
      <c r="A968" t="s">
        <v>1350</v>
      </c>
      <c r="B968" s="218">
        <v>6.041666666666667</v>
      </c>
    </row>
    <row r="969" spans="1:2" x14ac:dyDescent="0.25">
      <c r="A969" t="s">
        <v>1351</v>
      </c>
      <c r="B969" s="218">
        <v>3.3333333333333299</v>
      </c>
    </row>
    <row r="970" spans="1:2" x14ac:dyDescent="0.25">
      <c r="A970" t="s">
        <v>1352</v>
      </c>
      <c r="B970" s="218">
        <v>1.6666666666666701</v>
      </c>
    </row>
    <row r="971" spans="1:2" x14ac:dyDescent="0.25">
      <c r="A971" t="s">
        <v>1353</v>
      </c>
      <c r="B971" s="218">
        <v>0.125</v>
      </c>
    </row>
    <row r="972" spans="1:2" x14ac:dyDescent="0.25">
      <c r="A972" t="s">
        <v>1354</v>
      </c>
      <c r="B972" s="218">
        <v>0.75</v>
      </c>
    </row>
    <row r="973" spans="1:2" x14ac:dyDescent="0.25">
      <c r="A973" t="s">
        <v>1355</v>
      </c>
      <c r="B973" s="218">
        <v>0.83333333333333304</v>
      </c>
    </row>
    <row r="974" spans="1:2" x14ac:dyDescent="0.25">
      <c r="A974" t="s">
        <v>1356</v>
      </c>
      <c r="B974" s="218">
        <v>2.5</v>
      </c>
    </row>
    <row r="975" spans="1:2" x14ac:dyDescent="0.25">
      <c r="A975" t="s">
        <v>1357</v>
      </c>
      <c r="B975" s="218">
        <v>3.5</v>
      </c>
    </row>
    <row r="976" spans="1:2" x14ac:dyDescent="0.25">
      <c r="A976" t="s">
        <v>1358</v>
      </c>
      <c r="B976" s="218">
        <v>1.6666666666666701</v>
      </c>
    </row>
    <row r="977" spans="1:2" x14ac:dyDescent="0.25">
      <c r="A977" t="s">
        <v>1359</v>
      </c>
      <c r="B977" s="218">
        <v>5</v>
      </c>
    </row>
    <row r="978" spans="1:2" x14ac:dyDescent="0.25">
      <c r="A978" t="s">
        <v>1360</v>
      </c>
      <c r="B978" s="218">
        <v>0.66666666666666696</v>
      </c>
    </row>
    <row r="979" spans="1:2" x14ac:dyDescent="0.25">
      <c r="A979" t="s">
        <v>1361</v>
      </c>
      <c r="B979" s="218">
        <v>0.66666666666666696</v>
      </c>
    </row>
    <row r="980" spans="1:2" x14ac:dyDescent="0.25">
      <c r="A980" t="s">
        <v>1362</v>
      </c>
      <c r="B980" s="218">
        <v>0.66666666666666696</v>
      </c>
    </row>
    <row r="981" spans="1:2" x14ac:dyDescent="0.25">
      <c r="A981" t="s">
        <v>1363</v>
      </c>
      <c r="B981" s="218">
        <v>0.33333333333333298</v>
      </c>
    </row>
    <row r="982" spans="1:2" x14ac:dyDescent="0.25">
      <c r="A982" t="s">
        <v>1364</v>
      </c>
      <c r="B982" s="218">
        <v>0.66666666666666696</v>
      </c>
    </row>
    <row r="983" spans="1:2" x14ac:dyDescent="0.25">
      <c r="A983" t="s">
        <v>1365</v>
      </c>
      <c r="B983" s="218">
        <v>0.79166666666666663</v>
      </c>
    </row>
    <row r="984" spans="1:2" x14ac:dyDescent="0.25">
      <c r="A984" t="s">
        <v>1366</v>
      </c>
      <c r="B984" s="218">
        <v>0.33333333333333298</v>
      </c>
    </row>
    <row r="985" spans="1:2" x14ac:dyDescent="0.25">
      <c r="A985" t="s">
        <v>1367</v>
      </c>
      <c r="B985" s="218">
        <v>0.66666666666666696</v>
      </c>
    </row>
    <row r="986" spans="1:2" x14ac:dyDescent="0.25">
      <c r="A986" t="s">
        <v>1368</v>
      </c>
      <c r="B986" s="218">
        <v>1.6666666666666701</v>
      </c>
    </row>
    <row r="987" spans="1:2" x14ac:dyDescent="0.25">
      <c r="A987" t="s">
        <v>1369</v>
      </c>
      <c r="B987" s="218">
        <v>0.83333333333333304</v>
      </c>
    </row>
    <row r="988" spans="1:2" x14ac:dyDescent="0.25">
      <c r="A988" t="s">
        <v>1370</v>
      </c>
      <c r="B988" s="218">
        <v>1.6666666666666701</v>
      </c>
    </row>
    <row r="989" spans="1:2" x14ac:dyDescent="0.25">
      <c r="A989" t="s">
        <v>1371</v>
      </c>
      <c r="B989" s="218">
        <v>1.6666666666666701</v>
      </c>
    </row>
    <row r="990" spans="1:2" x14ac:dyDescent="0.25">
      <c r="A990" t="s">
        <v>1372</v>
      </c>
      <c r="B990" s="218">
        <v>1.6666666666666701</v>
      </c>
    </row>
    <row r="991" spans="1:2" x14ac:dyDescent="0.25">
      <c r="A991" t="s">
        <v>1373</v>
      </c>
      <c r="B991" s="218">
        <v>1.6666666666666701</v>
      </c>
    </row>
    <row r="992" spans="1:2" x14ac:dyDescent="0.25">
      <c r="A992" t="s">
        <v>1374</v>
      </c>
      <c r="B992" s="218">
        <v>1.6666666666666701</v>
      </c>
    </row>
    <row r="993" spans="1:2" x14ac:dyDescent="0.25">
      <c r="A993" t="s">
        <v>1375</v>
      </c>
      <c r="B993" s="218">
        <v>1.6666666666666701</v>
      </c>
    </row>
    <row r="994" spans="1:2" x14ac:dyDescent="0.25">
      <c r="A994" t="s">
        <v>1376</v>
      </c>
      <c r="B994" s="218">
        <v>0.41666666666666702</v>
      </c>
    </row>
    <row r="995" spans="1:2" x14ac:dyDescent="0.25">
      <c r="A995" t="s">
        <v>1377</v>
      </c>
      <c r="B995" s="218">
        <v>0.41666666666666702</v>
      </c>
    </row>
    <row r="996" spans="1:2" x14ac:dyDescent="0.25">
      <c r="A996" t="s">
        <v>1378</v>
      </c>
      <c r="B996" s="218">
        <v>1.6666666666666701</v>
      </c>
    </row>
    <row r="997" spans="1:2" x14ac:dyDescent="0.25">
      <c r="A997" t="s">
        <v>1379</v>
      </c>
      <c r="B997" s="218">
        <v>4.333333333333333</v>
      </c>
    </row>
    <row r="998" spans="1:2" x14ac:dyDescent="0.25">
      <c r="A998" t="s">
        <v>1380</v>
      </c>
      <c r="B998" s="218">
        <v>6.5</v>
      </c>
    </row>
    <row r="999" spans="1:2" x14ac:dyDescent="0.25">
      <c r="A999" t="s">
        <v>1381</v>
      </c>
      <c r="B999" s="218">
        <v>2.0833333333333299</v>
      </c>
    </row>
    <row r="1000" spans="1:2" x14ac:dyDescent="0.25">
      <c r="A1000" t="s">
        <v>1382</v>
      </c>
      <c r="B1000" s="218">
        <v>2.0833333333333299</v>
      </c>
    </row>
    <row r="1001" spans="1:2" x14ac:dyDescent="0.25">
      <c r="A1001" t="s">
        <v>1383</v>
      </c>
      <c r="B1001" s="218">
        <v>2.0833333333333299</v>
      </c>
    </row>
    <row r="1002" spans="1:2" x14ac:dyDescent="0.25">
      <c r="A1002" t="s">
        <v>1384</v>
      </c>
      <c r="B1002" s="218">
        <v>4.333333333333333</v>
      </c>
    </row>
    <row r="1003" spans="1:2" x14ac:dyDescent="0.25">
      <c r="A1003" t="s">
        <v>1385</v>
      </c>
      <c r="B1003" s="218">
        <v>0.5</v>
      </c>
    </row>
    <row r="1004" spans="1:2" x14ac:dyDescent="0.25">
      <c r="A1004" t="s">
        <v>1386</v>
      </c>
      <c r="B1004" s="218">
        <v>5</v>
      </c>
    </row>
    <row r="1005" spans="1:2" x14ac:dyDescent="0.25">
      <c r="A1005" t="s">
        <v>1387</v>
      </c>
      <c r="B1005" s="218">
        <v>5</v>
      </c>
    </row>
    <row r="1006" spans="1:2" x14ac:dyDescent="0.25">
      <c r="A1006" t="s">
        <v>1388</v>
      </c>
      <c r="B1006" s="218">
        <v>0.33333333333333298</v>
      </c>
    </row>
    <row r="1007" spans="1:2" x14ac:dyDescent="0.25">
      <c r="A1007" t="s">
        <v>1389</v>
      </c>
      <c r="B1007" s="218">
        <v>0.33333333333333298</v>
      </c>
    </row>
    <row r="1008" spans="1:2" x14ac:dyDescent="0.25">
      <c r="A1008" t="s">
        <v>1390</v>
      </c>
      <c r="B1008" s="218">
        <v>1.3333333333333299</v>
      </c>
    </row>
    <row r="1009" spans="1:2" x14ac:dyDescent="0.25">
      <c r="A1009" t="s">
        <v>1391</v>
      </c>
      <c r="B1009" s="218">
        <v>0.83333333333333304</v>
      </c>
    </row>
    <row r="1010" spans="1:2" x14ac:dyDescent="0.25">
      <c r="A1010" t="s">
        <v>1392</v>
      </c>
      <c r="B1010" s="218">
        <v>0.83333333333333304</v>
      </c>
    </row>
    <row r="1011" spans="1:2" x14ac:dyDescent="0.25">
      <c r="A1011" t="s">
        <v>1393</v>
      </c>
      <c r="B1011" s="218">
        <v>0.66666666666666696</v>
      </c>
    </row>
    <row r="1012" spans="1:2" x14ac:dyDescent="0.25">
      <c r="A1012" t="s">
        <v>1394</v>
      </c>
      <c r="B1012" s="218">
        <v>2.5</v>
      </c>
    </row>
    <row r="1013" spans="1:2" x14ac:dyDescent="0.25">
      <c r="A1013" t="s">
        <v>1395</v>
      </c>
      <c r="B1013" s="218">
        <v>0.33333333333333298</v>
      </c>
    </row>
    <row r="1014" spans="1:2" x14ac:dyDescent="0.25">
      <c r="A1014" t="s">
        <v>1396</v>
      </c>
      <c r="B1014" s="218">
        <v>0.83333333333333304</v>
      </c>
    </row>
    <row r="1015" spans="1:2" x14ac:dyDescent="0.25">
      <c r="A1015" t="s">
        <v>1397</v>
      </c>
      <c r="B1015" s="218">
        <v>5</v>
      </c>
    </row>
    <row r="1016" spans="1:2" x14ac:dyDescent="0.25">
      <c r="A1016" t="s">
        <v>1398</v>
      </c>
      <c r="B1016" s="218">
        <v>0.25</v>
      </c>
    </row>
    <row r="1017" spans="1:2" x14ac:dyDescent="0.25">
      <c r="A1017" t="s">
        <v>1399</v>
      </c>
      <c r="B1017" s="218">
        <v>5</v>
      </c>
    </row>
    <row r="1018" spans="1:2" x14ac:dyDescent="0.25">
      <c r="A1018" t="s">
        <v>1400</v>
      </c>
      <c r="B1018" s="218">
        <v>0.16666666666666699</v>
      </c>
    </row>
    <row r="1019" spans="1:2" x14ac:dyDescent="0.25">
      <c r="A1019" t="s">
        <v>1401</v>
      </c>
      <c r="B1019" s="218">
        <v>0.25</v>
      </c>
    </row>
    <row r="1020" spans="1:2" x14ac:dyDescent="0.25">
      <c r="A1020" t="s">
        <v>1402</v>
      </c>
      <c r="B1020" s="218">
        <v>0.33333333333333298</v>
      </c>
    </row>
    <row r="1021" spans="1:2" x14ac:dyDescent="0.25">
      <c r="A1021" t="s">
        <v>1403</v>
      </c>
      <c r="B1021" s="218">
        <v>0.25</v>
      </c>
    </row>
    <row r="1022" spans="1:2" x14ac:dyDescent="0.25">
      <c r="A1022" t="s">
        <v>1404</v>
      </c>
      <c r="B1022" s="218">
        <v>0.25</v>
      </c>
    </row>
    <row r="1023" spans="1:2" x14ac:dyDescent="0.25">
      <c r="A1023" t="s">
        <v>1405</v>
      </c>
      <c r="B1023" s="218">
        <v>0.20833333333333334</v>
      </c>
    </row>
    <row r="1024" spans="1:2" x14ac:dyDescent="0.25">
      <c r="A1024" t="s">
        <v>1406</v>
      </c>
      <c r="B1024" s="218">
        <v>0.20833333333333334</v>
      </c>
    </row>
    <row r="1025" spans="1:2" x14ac:dyDescent="0.25">
      <c r="A1025" t="s">
        <v>1407</v>
      </c>
      <c r="B1025" s="218">
        <v>0.20833333333333301</v>
      </c>
    </row>
    <row r="1026" spans="1:2" x14ac:dyDescent="0.25">
      <c r="A1026" t="s">
        <v>1408</v>
      </c>
      <c r="B1026" s="218">
        <v>0.20833333333333301</v>
      </c>
    </row>
    <row r="1027" spans="1:2" x14ac:dyDescent="0.25">
      <c r="A1027" t="s">
        <v>1409</v>
      </c>
      <c r="B1027" s="218">
        <v>1.875</v>
      </c>
    </row>
    <row r="1028" spans="1:2" x14ac:dyDescent="0.25">
      <c r="A1028" t="s">
        <v>1410</v>
      </c>
      <c r="B1028" s="218">
        <v>0.41666666666666702</v>
      </c>
    </row>
    <row r="1029" spans="1:2" x14ac:dyDescent="0.25">
      <c r="A1029" t="s">
        <v>1411</v>
      </c>
      <c r="B1029" s="218">
        <v>0.20833333333333301</v>
      </c>
    </row>
    <row r="1030" spans="1:2" x14ac:dyDescent="0.25">
      <c r="A1030" t="s">
        <v>1412</v>
      </c>
      <c r="B1030" s="218">
        <v>1.25</v>
      </c>
    </row>
    <row r="1031" spans="1:2" x14ac:dyDescent="0.25">
      <c r="A1031" t="s">
        <v>1413</v>
      </c>
      <c r="B1031" s="218">
        <v>1.6666666666666701</v>
      </c>
    </row>
    <row r="1032" spans="1:2" x14ac:dyDescent="0.25">
      <c r="A1032" t="s">
        <v>1414</v>
      </c>
      <c r="B1032" s="218">
        <v>2.0833333333333299</v>
      </c>
    </row>
    <row r="1033" spans="1:2" x14ac:dyDescent="0.25">
      <c r="A1033" t="s">
        <v>1415</v>
      </c>
      <c r="B1033" s="218">
        <v>2.0833333333333299</v>
      </c>
    </row>
    <row r="1034" spans="1:2" x14ac:dyDescent="0.25">
      <c r="A1034" t="s">
        <v>1416</v>
      </c>
      <c r="B1034" s="218">
        <v>2.0833333333333299</v>
      </c>
    </row>
    <row r="1035" spans="1:2" x14ac:dyDescent="0.25">
      <c r="A1035" t="s">
        <v>1417</v>
      </c>
      <c r="B1035" s="218">
        <v>2.0833333333333299</v>
      </c>
    </row>
    <row r="1036" spans="1:2" x14ac:dyDescent="0.25">
      <c r="A1036" t="s">
        <v>1418</v>
      </c>
      <c r="B1036" s="218">
        <v>2.0833333333333299</v>
      </c>
    </row>
    <row r="1037" spans="1:2" x14ac:dyDescent="0.25">
      <c r="A1037" t="s">
        <v>1419</v>
      </c>
      <c r="B1037" s="218">
        <v>2.0833333333333299</v>
      </c>
    </row>
    <row r="1038" spans="1:2" x14ac:dyDescent="0.25">
      <c r="A1038" t="s">
        <v>1420</v>
      </c>
      <c r="B1038" s="218">
        <v>4.333333333333333</v>
      </c>
    </row>
    <row r="1039" spans="1:2" x14ac:dyDescent="0.25">
      <c r="A1039" t="s">
        <v>1421</v>
      </c>
      <c r="B1039" s="218">
        <v>8.3333333333333301E-2</v>
      </c>
    </row>
    <row r="1040" spans="1:2" x14ac:dyDescent="0.25">
      <c r="A1040" t="s">
        <v>1422</v>
      </c>
      <c r="B1040" s="218">
        <v>1.0416666666666667</v>
      </c>
    </row>
    <row r="1041" spans="1:2" x14ac:dyDescent="0.25">
      <c r="A1041" t="s">
        <v>1423</v>
      </c>
      <c r="B1041" s="218">
        <v>1.0416666666666667</v>
      </c>
    </row>
    <row r="1042" spans="1:2" x14ac:dyDescent="0.25">
      <c r="A1042" t="s">
        <v>1424</v>
      </c>
      <c r="B1042" s="218">
        <v>1.0416666666666701</v>
      </c>
    </row>
    <row r="1043" spans="1:2" x14ac:dyDescent="0.25">
      <c r="A1043" t="s">
        <v>1425</v>
      </c>
      <c r="B1043" s="218">
        <v>1.0416666666666701</v>
      </c>
    </row>
    <row r="1044" spans="1:2" x14ac:dyDescent="0.25">
      <c r="A1044" t="s">
        <v>1426</v>
      </c>
      <c r="B1044" s="218">
        <v>1.0416666666666701</v>
      </c>
    </row>
    <row r="1045" spans="1:2" x14ac:dyDescent="0.25">
      <c r="A1045" t="s">
        <v>1427</v>
      </c>
      <c r="B1045" s="218">
        <v>1.0416666666666701</v>
      </c>
    </row>
    <row r="1046" spans="1:2" x14ac:dyDescent="0.25">
      <c r="A1046" t="s">
        <v>1428</v>
      </c>
      <c r="B1046" s="218">
        <v>1.0416666666666701</v>
      </c>
    </row>
    <row r="1047" spans="1:2" x14ac:dyDescent="0.25">
      <c r="A1047" t="s">
        <v>1429</v>
      </c>
      <c r="B1047" s="218">
        <v>1.0416666666666701</v>
      </c>
    </row>
    <row r="1048" spans="1:2" x14ac:dyDescent="0.25">
      <c r="A1048" t="s">
        <v>1430</v>
      </c>
      <c r="B1048" s="218">
        <v>1.0416666666666701</v>
      </c>
    </row>
    <row r="1049" spans="1:2" x14ac:dyDescent="0.25">
      <c r="A1049" t="s">
        <v>1431</v>
      </c>
      <c r="B1049" s="218">
        <v>1.0416666666666701</v>
      </c>
    </row>
    <row r="1050" spans="1:2" x14ac:dyDescent="0.25">
      <c r="A1050" t="s">
        <v>1432</v>
      </c>
      <c r="B1050" s="218">
        <v>1.0416666666666701</v>
      </c>
    </row>
    <row r="1051" spans="1:2" x14ac:dyDescent="0.25">
      <c r="A1051" t="s">
        <v>1433</v>
      </c>
      <c r="B1051" s="218">
        <v>1.0416666666666701</v>
      </c>
    </row>
    <row r="1052" spans="1:2" x14ac:dyDescent="0.25">
      <c r="A1052" t="s">
        <v>1434</v>
      </c>
      <c r="B1052" s="218">
        <v>0.29166666666666669</v>
      </c>
    </row>
    <row r="1053" spans="1:2" x14ac:dyDescent="0.25">
      <c r="A1053" t="s">
        <v>1435</v>
      </c>
      <c r="B1053" s="218">
        <v>0.33333333333333298</v>
      </c>
    </row>
    <row r="1054" spans="1:2" x14ac:dyDescent="0.25">
      <c r="A1054" t="s">
        <v>1436</v>
      </c>
      <c r="B1054" s="218">
        <v>15</v>
      </c>
    </row>
    <row r="1055" spans="1:2" x14ac:dyDescent="0.25">
      <c r="A1055" t="s">
        <v>1437</v>
      </c>
      <c r="B1055" s="218">
        <v>0.83333333333333304</v>
      </c>
    </row>
    <row r="1056" spans="1:2" x14ac:dyDescent="0.25">
      <c r="A1056" t="s">
        <v>1438</v>
      </c>
      <c r="B1056" s="218">
        <v>0.75</v>
      </c>
    </row>
    <row r="1057" spans="1:2" x14ac:dyDescent="0.25">
      <c r="A1057" t="s">
        <v>1439</v>
      </c>
      <c r="B1057" s="218">
        <v>3.3333333333333299</v>
      </c>
    </row>
    <row r="1058" spans="1:2" x14ac:dyDescent="0.25">
      <c r="A1058" t="s">
        <v>1440</v>
      </c>
      <c r="B1058" s="218">
        <v>0.83333333333333304</v>
      </c>
    </row>
    <row r="1059" spans="1:2" x14ac:dyDescent="0.25">
      <c r="A1059" t="s">
        <v>1441</v>
      </c>
      <c r="B1059" s="218">
        <v>0.33333333333333298</v>
      </c>
    </row>
    <row r="1060" spans="1:2" x14ac:dyDescent="0.25">
      <c r="A1060" t="s">
        <v>1442</v>
      </c>
      <c r="B1060" s="218">
        <v>0.66666666666666696</v>
      </c>
    </row>
    <row r="1061" spans="1:2" x14ac:dyDescent="0.25">
      <c r="A1061" t="s">
        <v>1443</v>
      </c>
      <c r="B1061" s="218">
        <v>1</v>
      </c>
    </row>
    <row r="1062" spans="1:2" x14ac:dyDescent="0.25">
      <c r="A1062" t="s">
        <v>1444</v>
      </c>
      <c r="B1062" s="218">
        <v>9.6666666666666661</v>
      </c>
    </row>
    <row r="1063" spans="1:2" x14ac:dyDescent="0.25">
      <c r="A1063" t="s">
        <v>1445</v>
      </c>
      <c r="B1063" s="218">
        <v>0.66666666666666696</v>
      </c>
    </row>
    <row r="1064" spans="1:2" x14ac:dyDescent="0.25">
      <c r="A1064" t="s">
        <v>1446</v>
      </c>
      <c r="B1064" s="218">
        <v>8.3333333333333329E-2</v>
      </c>
    </row>
    <row r="1065" spans="1:2" x14ac:dyDescent="0.25">
      <c r="A1065" t="s">
        <v>1447</v>
      </c>
      <c r="B1065" s="218">
        <v>2.3333333333333335</v>
      </c>
    </row>
    <row r="1066" spans="1:2" x14ac:dyDescent="0.25">
      <c r="A1066" t="s">
        <v>1448</v>
      </c>
      <c r="B1066" s="218">
        <v>0.125</v>
      </c>
    </row>
    <row r="1067" spans="1:2" x14ac:dyDescent="0.25">
      <c r="A1067" t="s">
        <v>1449</v>
      </c>
      <c r="B1067" s="218">
        <v>0.66666666666666696</v>
      </c>
    </row>
    <row r="1068" spans="1:2" x14ac:dyDescent="0.25">
      <c r="A1068" t="s">
        <v>1450</v>
      </c>
      <c r="B1068" s="218">
        <v>2.625</v>
      </c>
    </row>
    <row r="1069" spans="1:2" x14ac:dyDescent="0.25">
      <c r="A1069" t="s">
        <v>1451</v>
      </c>
      <c r="B1069" s="218">
        <v>1.25</v>
      </c>
    </row>
    <row r="1070" spans="1:2" x14ac:dyDescent="0.25">
      <c r="A1070" t="s">
        <v>1452</v>
      </c>
      <c r="B1070" s="218">
        <v>1.25</v>
      </c>
    </row>
    <row r="1071" spans="1:2" x14ac:dyDescent="0.25">
      <c r="A1071" t="s">
        <v>1453</v>
      </c>
      <c r="B1071" s="218">
        <v>1.25</v>
      </c>
    </row>
    <row r="1072" spans="1:2" x14ac:dyDescent="0.25">
      <c r="A1072" t="s">
        <v>1454</v>
      </c>
      <c r="B1072" s="218">
        <v>1.25</v>
      </c>
    </row>
    <row r="1073" spans="1:2" x14ac:dyDescent="0.25">
      <c r="A1073" t="s">
        <v>1455</v>
      </c>
      <c r="B1073" s="218">
        <v>1.6666666666666701</v>
      </c>
    </row>
    <row r="1074" spans="1:2" x14ac:dyDescent="0.25">
      <c r="A1074" t="s">
        <v>1456</v>
      </c>
      <c r="B1074" s="218">
        <v>1.25</v>
      </c>
    </row>
    <row r="1075" spans="1:2" x14ac:dyDescent="0.25">
      <c r="A1075" t="s">
        <v>1457</v>
      </c>
      <c r="B1075" s="218">
        <v>1.6666666666666701</v>
      </c>
    </row>
    <row r="1076" spans="1:2" x14ac:dyDescent="0.25">
      <c r="A1076" t="s">
        <v>1458</v>
      </c>
      <c r="B1076" s="218">
        <v>8.3333333333333329E-2</v>
      </c>
    </row>
    <row r="1077" spans="1:2" x14ac:dyDescent="0.25">
      <c r="A1077" t="s">
        <v>1459</v>
      </c>
      <c r="B1077" s="218">
        <v>0.66666666666666696</v>
      </c>
    </row>
    <row r="1078" spans="1:2" x14ac:dyDescent="0.25">
      <c r="A1078" t="s">
        <v>1460</v>
      </c>
      <c r="B1078" s="218">
        <v>1.6666666666666701</v>
      </c>
    </row>
    <row r="1079" spans="1:2" x14ac:dyDescent="0.25">
      <c r="A1079" t="s">
        <v>1461</v>
      </c>
      <c r="B1079" s="218">
        <v>1.6666666666666701</v>
      </c>
    </row>
    <row r="1080" spans="1:2" x14ac:dyDescent="0.25">
      <c r="A1080" t="s">
        <v>1462</v>
      </c>
      <c r="B1080" s="218">
        <v>2.0833333333333299</v>
      </c>
    </row>
    <row r="1081" spans="1:2" x14ac:dyDescent="0.25">
      <c r="A1081" t="s">
        <v>1463</v>
      </c>
      <c r="B1081" s="218">
        <v>1.875</v>
      </c>
    </row>
    <row r="1082" spans="1:2" x14ac:dyDescent="0.25">
      <c r="A1082" t="s">
        <v>1464</v>
      </c>
      <c r="B1082" s="218">
        <v>1.875</v>
      </c>
    </row>
    <row r="1083" spans="1:2" x14ac:dyDescent="0.25">
      <c r="A1083" t="s">
        <v>1465</v>
      </c>
      <c r="B1083" s="218">
        <v>1.25</v>
      </c>
    </row>
    <row r="1084" spans="1:2" x14ac:dyDescent="0.25">
      <c r="A1084" t="s">
        <v>1466</v>
      </c>
      <c r="B1084" s="218">
        <v>1.25</v>
      </c>
    </row>
    <row r="1085" spans="1:2" x14ac:dyDescent="0.25">
      <c r="A1085" t="s">
        <v>1467</v>
      </c>
      <c r="B1085" s="218">
        <v>1.25</v>
      </c>
    </row>
    <row r="1086" spans="1:2" x14ac:dyDescent="0.25">
      <c r="A1086" t="s">
        <v>1468</v>
      </c>
      <c r="B1086" s="218">
        <v>1.875</v>
      </c>
    </row>
    <row r="1087" spans="1:2" x14ac:dyDescent="0.25">
      <c r="A1087" t="s">
        <v>1469</v>
      </c>
      <c r="B1087" s="218">
        <v>1.875</v>
      </c>
    </row>
    <row r="1088" spans="1:2" x14ac:dyDescent="0.25">
      <c r="A1088" t="s">
        <v>1470</v>
      </c>
      <c r="B1088" s="218">
        <v>1.875</v>
      </c>
    </row>
    <row r="1089" spans="1:2" x14ac:dyDescent="0.25">
      <c r="A1089" t="s">
        <v>1471</v>
      </c>
      <c r="B1089" s="218">
        <v>1.875</v>
      </c>
    </row>
    <row r="1090" spans="1:2" x14ac:dyDescent="0.25">
      <c r="A1090" t="s">
        <v>1472</v>
      </c>
      <c r="B1090" s="218">
        <v>1.875</v>
      </c>
    </row>
    <row r="1091" spans="1:2" x14ac:dyDescent="0.25">
      <c r="A1091" t="s">
        <v>1473</v>
      </c>
      <c r="B1091" s="218">
        <v>1.875</v>
      </c>
    </row>
    <row r="1092" spans="1:2" x14ac:dyDescent="0.25">
      <c r="A1092" t="s">
        <v>1474</v>
      </c>
      <c r="B1092" s="218">
        <v>1.875</v>
      </c>
    </row>
    <row r="1093" spans="1:2" x14ac:dyDescent="0.25">
      <c r="A1093" t="s">
        <v>1475</v>
      </c>
      <c r="B1093" s="218">
        <v>1.875</v>
      </c>
    </row>
    <row r="1094" spans="1:2" x14ac:dyDescent="0.25">
      <c r="A1094" t="s">
        <v>1476</v>
      </c>
      <c r="B1094" s="218">
        <v>1.875</v>
      </c>
    </row>
    <row r="1095" spans="1:2" x14ac:dyDescent="0.25">
      <c r="A1095" t="s">
        <v>1477</v>
      </c>
      <c r="B1095" s="218">
        <v>1.875</v>
      </c>
    </row>
    <row r="1096" spans="1:2" x14ac:dyDescent="0.25">
      <c r="A1096" t="s">
        <v>1478</v>
      </c>
      <c r="B1096" s="218">
        <v>1.875</v>
      </c>
    </row>
    <row r="1097" spans="1:2" x14ac:dyDescent="0.25">
      <c r="A1097" t="s">
        <v>1479</v>
      </c>
      <c r="B1097" s="218">
        <v>2.5</v>
      </c>
    </row>
    <row r="1098" spans="1:2" x14ac:dyDescent="0.25">
      <c r="A1098" t="s">
        <v>1480</v>
      </c>
      <c r="B1098" s="218">
        <v>2.5</v>
      </c>
    </row>
    <row r="1099" spans="1:2" x14ac:dyDescent="0.25">
      <c r="A1099" t="s">
        <v>1481</v>
      </c>
      <c r="B1099" s="218">
        <v>1.875</v>
      </c>
    </row>
    <row r="1100" spans="1:2" x14ac:dyDescent="0.25">
      <c r="A1100" t="s">
        <v>1482</v>
      </c>
      <c r="B1100" s="218">
        <v>1.875</v>
      </c>
    </row>
    <row r="1101" spans="1:2" x14ac:dyDescent="0.25">
      <c r="A1101" t="s">
        <v>1483</v>
      </c>
      <c r="B1101" s="218">
        <v>1.875</v>
      </c>
    </row>
    <row r="1102" spans="1:2" x14ac:dyDescent="0.25">
      <c r="A1102" t="s">
        <v>1484</v>
      </c>
      <c r="B1102" s="218">
        <v>1.875</v>
      </c>
    </row>
    <row r="1103" spans="1:2" x14ac:dyDescent="0.25">
      <c r="A1103" t="s">
        <v>1485</v>
      </c>
      <c r="B1103" s="218">
        <v>1.875</v>
      </c>
    </row>
    <row r="1104" spans="1:2" x14ac:dyDescent="0.25">
      <c r="A1104" t="s">
        <v>1486</v>
      </c>
      <c r="B1104" s="218">
        <v>1.6666666666666701</v>
      </c>
    </row>
    <row r="1105" spans="1:2" x14ac:dyDescent="0.25">
      <c r="A1105" t="s">
        <v>1487</v>
      </c>
      <c r="B1105" s="218">
        <v>3.3333333333333299</v>
      </c>
    </row>
    <row r="1106" spans="1:2" x14ac:dyDescent="0.25">
      <c r="A1106" t="s">
        <v>1488</v>
      </c>
      <c r="B1106" s="218">
        <v>4.666666666666667</v>
      </c>
    </row>
    <row r="1107" spans="1:2" x14ac:dyDescent="0.25">
      <c r="A1107" t="s">
        <v>1489</v>
      </c>
      <c r="B1107" s="218">
        <v>2.5</v>
      </c>
    </row>
    <row r="1108" spans="1:2" x14ac:dyDescent="0.25">
      <c r="A1108" t="s">
        <v>1490</v>
      </c>
      <c r="B1108" s="218">
        <v>1.3333333333333299</v>
      </c>
    </row>
    <row r="1109" spans="1:2" x14ac:dyDescent="0.25">
      <c r="A1109" t="s">
        <v>1491</v>
      </c>
      <c r="B1109" s="218">
        <v>3.75</v>
      </c>
    </row>
    <row r="1110" spans="1:2" x14ac:dyDescent="0.25">
      <c r="A1110" t="s">
        <v>1492</v>
      </c>
      <c r="B1110" s="218">
        <v>1.3333333333333299</v>
      </c>
    </row>
    <row r="1111" spans="1:2" x14ac:dyDescent="0.25">
      <c r="A1111" t="s">
        <v>1493</v>
      </c>
      <c r="B1111" s="218">
        <v>3.6666666666666665</v>
      </c>
    </row>
    <row r="1112" spans="1:2" x14ac:dyDescent="0.25">
      <c r="A1112" t="s">
        <v>1494</v>
      </c>
      <c r="B1112" s="218">
        <v>4.666666666666667</v>
      </c>
    </row>
    <row r="1113" spans="1:2" x14ac:dyDescent="0.25">
      <c r="A1113" t="s">
        <v>1495</v>
      </c>
      <c r="B1113" s="218">
        <v>9.3333333333333339</v>
      </c>
    </row>
    <row r="1114" spans="1:2" x14ac:dyDescent="0.25">
      <c r="A1114" t="s">
        <v>1496</v>
      </c>
      <c r="B1114" s="218">
        <v>1.1666666666666667</v>
      </c>
    </row>
    <row r="1115" spans="1:2" x14ac:dyDescent="0.25">
      <c r="A1115" t="s">
        <v>1497</v>
      </c>
      <c r="B1115" s="218">
        <v>3.75</v>
      </c>
    </row>
    <row r="1116" spans="1:2" x14ac:dyDescent="0.25">
      <c r="A1116" t="s">
        <v>1498</v>
      </c>
      <c r="B1116" s="218">
        <v>3.125</v>
      </c>
    </row>
    <row r="1117" spans="1:2" x14ac:dyDescent="0.25">
      <c r="A1117" t="s">
        <v>1499</v>
      </c>
      <c r="B1117" s="218">
        <v>1.25</v>
      </c>
    </row>
    <row r="1118" spans="1:2" x14ac:dyDescent="0.25">
      <c r="A1118" t="s">
        <v>1500</v>
      </c>
      <c r="B1118" s="218">
        <v>1.25</v>
      </c>
    </row>
    <row r="1119" spans="1:2" x14ac:dyDescent="0.25">
      <c r="A1119" t="s">
        <v>1501</v>
      </c>
      <c r="B1119" s="218">
        <v>5</v>
      </c>
    </row>
    <row r="1120" spans="1:2" x14ac:dyDescent="0.25">
      <c r="A1120" t="s">
        <v>1502</v>
      </c>
      <c r="B1120" s="218">
        <v>0.625</v>
      </c>
    </row>
    <row r="1121" spans="1:2" x14ac:dyDescent="0.25">
      <c r="A1121" t="s">
        <v>1503</v>
      </c>
      <c r="B1121" s="218">
        <v>7.5</v>
      </c>
    </row>
    <row r="1122" spans="1:2" x14ac:dyDescent="0.25">
      <c r="A1122" t="s">
        <v>1504</v>
      </c>
      <c r="B1122" s="218">
        <v>1.875</v>
      </c>
    </row>
    <row r="1123" spans="1:2" x14ac:dyDescent="0.25">
      <c r="A1123" t="s">
        <v>1505</v>
      </c>
      <c r="B1123" s="218">
        <v>1.875</v>
      </c>
    </row>
    <row r="1124" spans="1:2" x14ac:dyDescent="0.25">
      <c r="A1124" t="s">
        <v>1506</v>
      </c>
      <c r="B1124" s="218">
        <v>0.625</v>
      </c>
    </row>
    <row r="1125" spans="1:2" x14ac:dyDescent="0.25">
      <c r="A1125" t="s">
        <v>1507</v>
      </c>
      <c r="B1125" s="218">
        <v>1.25</v>
      </c>
    </row>
    <row r="1126" spans="1:2" x14ac:dyDescent="0.25">
      <c r="A1126" t="s">
        <v>1508</v>
      </c>
      <c r="B1126" s="218">
        <v>1.875</v>
      </c>
    </row>
    <row r="1127" spans="1:2" x14ac:dyDescent="0.25">
      <c r="A1127" t="s">
        <v>1509</v>
      </c>
      <c r="B1127" s="218">
        <v>1.875</v>
      </c>
    </row>
    <row r="1128" spans="1:2" x14ac:dyDescent="0.25">
      <c r="A1128" t="s">
        <v>1510</v>
      </c>
      <c r="B1128" s="218">
        <v>1.25</v>
      </c>
    </row>
    <row r="1129" spans="1:2" x14ac:dyDescent="0.25">
      <c r="A1129" t="s">
        <v>1511</v>
      </c>
      <c r="B1129" s="218">
        <v>0.625</v>
      </c>
    </row>
    <row r="1130" spans="1:2" x14ac:dyDescent="0.25">
      <c r="A1130" t="s">
        <v>1512</v>
      </c>
      <c r="B1130" s="218">
        <v>7.5</v>
      </c>
    </row>
    <row r="1131" spans="1:2" x14ac:dyDescent="0.25">
      <c r="A1131" t="s">
        <v>1513</v>
      </c>
      <c r="B1131" s="218">
        <v>7.5</v>
      </c>
    </row>
    <row r="1132" spans="1:2" x14ac:dyDescent="0.25">
      <c r="A1132" t="s">
        <v>1514</v>
      </c>
      <c r="B1132" s="218">
        <v>0.625</v>
      </c>
    </row>
    <row r="1133" spans="1:2" x14ac:dyDescent="0.25">
      <c r="A1133" t="s">
        <v>1515</v>
      </c>
      <c r="B1133" s="218">
        <v>0.625</v>
      </c>
    </row>
    <row r="1134" spans="1:2" x14ac:dyDescent="0.25">
      <c r="A1134" t="s">
        <v>1516</v>
      </c>
      <c r="B1134" s="218">
        <v>0.625</v>
      </c>
    </row>
    <row r="1135" spans="1:2" x14ac:dyDescent="0.25">
      <c r="A1135" t="s">
        <v>1517</v>
      </c>
      <c r="B1135" s="218">
        <v>1.875</v>
      </c>
    </row>
    <row r="1136" spans="1:2" x14ac:dyDescent="0.25">
      <c r="A1136" t="s">
        <v>1518</v>
      </c>
      <c r="B1136" s="218">
        <v>1.875</v>
      </c>
    </row>
    <row r="1137" spans="1:2" x14ac:dyDescent="0.25">
      <c r="A1137" t="s">
        <v>1519</v>
      </c>
      <c r="B1137" s="218">
        <v>1.875</v>
      </c>
    </row>
    <row r="1138" spans="1:2" x14ac:dyDescent="0.25">
      <c r="A1138" t="s">
        <v>1520</v>
      </c>
      <c r="B1138" s="218">
        <v>1.875</v>
      </c>
    </row>
    <row r="1139" spans="1:2" x14ac:dyDescent="0.25">
      <c r="A1139" t="s">
        <v>1521</v>
      </c>
      <c r="B1139" s="218">
        <v>2.5</v>
      </c>
    </row>
    <row r="1140" spans="1:2" x14ac:dyDescent="0.25">
      <c r="A1140" t="s">
        <v>1522</v>
      </c>
      <c r="B1140" s="218">
        <v>1.3333333333333299</v>
      </c>
    </row>
    <row r="1141" spans="1:2" x14ac:dyDescent="0.25">
      <c r="A1141" t="s">
        <v>1523</v>
      </c>
      <c r="B1141" s="218">
        <v>1.25</v>
      </c>
    </row>
    <row r="1142" spans="1:2" x14ac:dyDescent="0.25">
      <c r="A1142" t="s">
        <v>1524</v>
      </c>
      <c r="B1142" s="218">
        <v>1.4166666666666667</v>
      </c>
    </row>
    <row r="1143" spans="1:2" x14ac:dyDescent="0.25">
      <c r="A1143" t="s">
        <v>1525</v>
      </c>
      <c r="B1143" s="218">
        <v>1.25</v>
      </c>
    </row>
    <row r="1144" spans="1:2" x14ac:dyDescent="0.25">
      <c r="A1144" t="s">
        <v>1526</v>
      </c>
      <c r="B1144" s="218">
        <v>2.0833333333333299</v>
      </c>
    </row>
    <row r="1145" spans="1:2" x14ac:dyDescent="0.25">
      <c r="A1145" t="s">
        <v>1527</v>
      </c>
      <c r="B1145" s="218">
        <v>1.3333333333333299</v>
      </c>
    </row>
    <row r="1146" spans="1:2" x14ac:dyDescent="0.25">
      <c r="A1146" t="s">
        <v>1528</v>
      </c>
      <c r="B1146" s="218">
        <v>1.3333333333333299</v>
      </c>
    </row>
    <row r="1147" spans="1:2" x14ac:dyDescent="0.25">
      <c r="A1147" t="s">
        <v>1529</v>
      </c>
      <c r="B1147" s="218">
        <v>1.3333333333333299</v>
      </c>
    </row>
    <row r="1148" spans="1:2" x14ac:dyDescent="0.25">
      <c r="A1148" t="s">
        <v>1530</v>
      </c>
      <c r="B1148" s="218">
        <v>0.625</v>
      </c>
    </row>
    <row r="1149" spans="1:2" x14ac:dyDescent="0.25">
      <c r="A1149" t="s">
        <v>1531</v>
      </c>
      <c r="B1149" s="218">
        <v>1.25</v>
      </c>
    </row>
    <row r="1150" spans="1:2" x14ac:dyDescent="0.25">
      <c r="A1150" t="s">
        <v>1532</v>
      </c>
      <c r="B1150" s="218">
        <v>0.625</v>
      </c>
    </row>
    <row r="1151" spans="1:2" x14ac:dyDescent="0.25">
      <c r="A1151" t="s">
        <v>1533</v>
      </c>
      <c r="B1151" s="218">
        <v>0.625</v>
      </c>
    </row>
    <row r="1152" spans="1:2" x14ac:dyDescent="0.25">
      <c r="A1152" t="s">
        <v>1534</v>
      </c>
      <c r="B1152" s="218">
        <v>0.625</v>
      </c>
    </row>
    <row r="1153" spans="1:2" x14ac:dyDescent="0.25">
      <c r="A1153" t="s">
        <v>1535</v>
      </c>
      <c r="B1153" s="218">
        <v>1.25</v>
      </c>
    </row>
    <row r="1154" spans="1:2" x14ac:dyDescent="0.25">
      <c r="A1154" t="s">
        <v>1536</v>
      </c>
      <c r="B1154" s="218">
        <v>1.875</v>
      </c>
    </row>
    <row r="1155" spans="1:2" x14ac:dyDescent="0.25">
      <c r="A1155" t="s">
        <v>1537</v>
      </c>
      <c r="B1155" s="218">
        <v>1.25</v>
      </c>
    </row>
    <row r="1156" spans="1:2" x14ac:dyDescent="0.25">
      <c r="A1156" t="s">
        <v>1538</v>
      </c>
      <c r="B1156" s="218">
        <v>0.625</v>
      </c>
    </row>
    <row r="1157" spans="1:2" x14ac:dyDescent="0.25">
      <c r="A1157" t="s">
        <v>1539</v>
      </c>
      <c r="B1157" s="218">
        <v>1.25</v>
      </c>
    </row>
    <row r="1158" spans="1:2" x14ac:dyDescent="0.25">
      <c r="A1158" t="s">
        <v>1540</v>
      </c>
      <c r="B1158" s="218">
        <v>1.25</v>
      </c>
    </row>
    <row r="1159" spans="1:2" x14ac:dyDescent="0.25">
      <c r="A1159" t="s">
        <v>1541</v>
      </c>
      <c r="B1159" s="218">
        <v>2.5</v>
      </c>
    </row>
    <row r="1160" spans="1:2" x14ac:dyDescent="0.25">
      <c r="A1160" t="s">
        <v>1542</v>
      </c>
      <c r="B1160" s="218">
        <v>2.5</v>
      </c>
    </row>
    <row r="1161" spans="1:2" x14ac:dyDescent="0.25">
      <c r="A1161" t="s">
        <v>1543</v>
      </c>
      <c r="B1161" s="218">
        <v>2.5</v>
      </c>
    </row>
    <row r="1162" spans="1:2" x14ac:dyDescent="0.25">
      <c r="A1162" t="s">
        <v>1544</v>
      </c>
      <c r="B1162" s="218">
        <v>2.5</v>
      </c>
    </row>
    <row r="1163" spans="1:2" x14ac:dyDescent="0.25">
      <c r="A1163" t="s">
        <v>1545</v>
      </c>
      <c r="B1163" s="218">
        <v>2.5</v>
      </c>
    </row>
    <row r="1164" spans="1:2" x14ac:dyDescent="0.25">
      <c r="A1164" t="s">
        <v>1546</v>
      </c>
      <c r="B1164" s="218">
        <v>2.5</v>
      </c>
    </row>
    <row r="1165" spans="1:2" x14ac:dyDescent="0.25">
      <c r="A1165" t="s">
        <v>1547</v>
      </c>
      <c r="B1165" s="218">
        <v>2.5</v>
      </c>
    </row>
    <row r="1166" spans="1:2" x14ac:dyDescent="0.25">
      <c r="A1166" t="s">
        <v>1548</v>
      </c>
      <c r="B1166" s="218">
        <v>2.5</v>
      </c>
    </row>
    <row r="1167" spans="1:2" x14ac:dyDescent="0.25">
      <c r="A1167" t="s">
        <v>1549</v>
      </c>
      <c r="B1167" s="218">
        <v>2.5</v>
      </c>
    </row>
    <row r="1168" spans="1:2" x14ac:dyDescent="0.25">
      <c r="A1168" t="s">
        <v>1550</v>
      </c>
      <c r="B1168" s="218">
        <v>2.5</v>
      </c>
    </row>
    <row r="1169" spans="1:2" x14ac:dyDescent="0.25">
      <c r="A1169" t="s">
        <v>1551</v>
      </c>
      <c r="B1169" s="218">
        <v>2.5</v>
      </c>
    </row>
    <row r="1170" spans="1:2" x14ac:dyDescent="0.25">
      <c r="A1170" t="s">
        <v>1552</v>
      </c>
      <c r="B1170" s="218">
        <v>2.5</v>
      </c>
    </row>
    <row r="1171" spans="1:2" x14ac:dyDescent="0.25">
      <c r="A1171" t="s">
        <v>1553</v>
      </c>
      <c r="B1171" s="218">
        <v>1.875</v>
      </c>
    </row>
    <row r="1172" spans="1:2" x14ac:dyDescent="0.25">
      <c r="A1172" t="s">
        <v>1554</v>
      </c>
      <c r="B1172" s="218">
        <v>2.5</v>
      </c>
    </row>
    <row r="1173" spans="1:2" x14ac:dyDescent="0.25">
      <c r="A1173" t="s">
        <v>1555</v>
      </c>
      <c r="B1173" s="218">
        <v>2.5</v>
      </c>
    </row>
    <row r="1174" spans="1:2" x14ac:dyDescent="0.25">
      <c r="A1174" t="s">
        <v>1556</v>
      </c>
      <c r="B1174" s="218">
        <v>2.5</v>
      </c>
    </row>
    <row r="1175" spans="1:2" x14ac:dyDescent="0.25">
      <c r="A1175" t="s">
        <v>1557</v>
      </c>
      <c r="B1175" s="218">
        <v>2.5</v>
      </c>
    </row>
    <row r="1176" spans="1:2" x14ac:dyDescent="0.25">
      <c r="A1176" t="s">
        <v>1558</v>
      </c>
      <c r="B1176" s="218">
        <v>2.5</v>
      </c>
    </row>
    <row r="1177" spans="1:2" x14ac:dyDescent="0.25">
      <c r="A1177" t="s">
        <v>1559</v>
      </c>
      <c r="B1177" s="218">
        <v>2.5</v>
      </c>
    </row>
    <row r="1178" spans="1:2" x14ac:dyDescent="0.25">
      <c r="A1178" t="s">
        <v>1560</v>
      </c>
      <c r="B1178" s="218">
        <v>2.5</v>
      </c>
    </row>
    <row r="1179" spans="1:2" x14ac:dyDescent="0.25">
      <c r="A1179" t="s">
        <v>1561</v>
      </c>
      <c r="B1179" s="218">
        <v>2.5</v>
      </c>
    </row>
    <row r="1180" spans="1:2" x14ac:dyDescent="0.25">
      <c r="A1180" t="s">
        <v>1562</v>
      </c>
      <c r="B1180" s="218">
        <v>2.5</v>
      </c>
    </row>
    <row r="1181" spans="1:2" x14ac:dyDescent="0.25">
      <c r="A1181" t="s">
        <v>1563</v>
      </c>
      <c r="B1181" s="218">
        <v>8.125</v>
      </c>
    </row>
    <row r="1182" spans="1:2" x14ac:dyDescent="0.25">
      <c r="A1182" t="s">
        <v>1564</v>
      </c>
      <c r="B1182" s="218">
        <v>2.5</v>
      </c>
    </row>
    <row r="1183" spans="1:2" x14ac:dyDescent="0.25">
      <c r="A1183" t="s">
        <v>1565</v>
      </c>
      <c r="B1183" s="218">
        <v>2.5</v>
      </c>
    </row>
    <row r="1184" spans="1:2" x14ac:dyDescent="0.25">
      <c r="A1184" t="s">
        <v>1566</v>
      </c>
      <c r="B1184" s="218">
        <v>2.5</v>
      </c>
    </row>
    <row r="1185" spans="1:2" x14ac:dyDescent="0.25">
      <c r="A1185" t="s">
        <v>1567</v>
      </c>
      <c r="B1185" s="218">
        <v>1.875</v>
      </c>
    </row>
    <row r="1186" spans="1:2" x14ac:dyDescent="0.25">
      <c r="A1186" t="s">
        <v>1568</v>
      </c>
      <c r="B1186" s="218">
        <v>3.75</v>
      </c>
    </row>
    <row r="1187" spans="1:2" x14ac:dyDescent="0.25">
      <c r="A1187" t="s">
        <v>1569</v>
      </c>
      <c r="B1187" s="218">
        <v>3.75</v>
      </c>
    </row>
    <row r="1188" spans="1:2" x14ac:dyDescent="0.25">
      <c r="A1188" t="s">
        <v>1570</v>
      </c>
      <c r="B1188" s="218">
        <v>3.75</v>
      </c>
    </row>
    <row r="1189" spans="1:2" x14ac:dyDescent="0.25">
      <c r="A1189" t="s">
        <v>1571</v>
      </c>
      <c r="B1189" s="218">
        <v>3.75</v>
      </c>
    </row>
    <row r="1190" spans="1:2" x14ac:dyDescent="0.25">
      <c r="A1190" t="s">
        <v>1572</v>
      </c>
      <c r="B1190" s="218">
        <v>3.75</v>
      </c>
    </row>
    <row r="1191" spans="1:2" x14ac:dyDescent="0.25">
      <c r="A1191" t="s">
        <v>1573</v>
      </c>
      <c r="B1191" s="218">
        <v>3.75</v>
      </c>
    </row>
    <row r="1192" spans="1:2" x14ac:dyDescent="0.25">
      <c r="A1192" t="s">
        <v>1574</v>
      </c>
      <c r="B1192" s="218">
        <v>3.75</v>
      </c>
    </row>
    <row r="1193" spans="1:2" x14ac:dyDescent="0.25">
      <c r="A1193" t="s">
        <v>1575</v>
      </c>
      <c r="B1193" s="218">
        <v>3.75</v>
      </c>
    </row>
    <row r="1194" spans="1:2" x14ac:dyDescent="0.25">
      <c r="A1194" t="s">
        <v>1576</v>
      </c>
      <c r="B1194" s="218">
        <v>3.75</v>
      </c>
    </row>
    <row r="1195" spans="1:2" x14ac:dyDescent="0.25">
      <c r="A1195" t="s">
        <v>1577</v>
      </c>
      <c r="B1195" s="218">
        <v>3.75</v>
      </c>
    </row>
    <row r="1196" spans="1:2" x14ac:dyDescent="0.25">
      <c r="A1196" t="s">
        <v>1578</v>
      </c>
      <c r="B1196" s="218">
        <v>2.5</v>
      </c>
    </row>
    <row r="1197" spans="1:2" x14ac:dyDescent="0.25">
      <c r="A1197" t="s">
        <v>1579</v>
      </c>
      <c r="B1197" s="218">
        <v>3.75</v>
      </c>
    </row>
    <row r="1198" spans="1:2" x14ac:dyDescent="0.25">
      <c r="A1198" t="s">
        <v>1580</v>
      </c>
      <c r="B1198" s="218">
        <v>5</v>
      </c>
    </row>
    <row r="1199" spans="1:2" x14ac:dyDescent="0.25">
      <c r="A1199" t="s">
        <v>1581</v>
      </c>
      <c r="B1199" s="218">
        <v>5</v>
      </c>
    </row>
    <row r="1200" spans="1:2" x14ac:dyDescent="0.25">
      <c r="A1200" t="s">
        <v>1582</v>
      </c>
      <c r="B1200" s="218">
        <v>6.25</v>
      </c>
    </row>
    <row r="1201" spans="1:2" x14ac:dyDescent="0.25">
      <c r="A1201" t="s">
        <v>1583</v>
      </c>
      <c r="B1201" s="218">
        <v>15</v>
      </c>
    </row>
    <row r="1202" spans="1:2" x14ac:dyDescent="0.25">
      <c r="A1202" t="s">
        <v>1584</v>
      </c>
      <c r="B1202" s="218">
        <v>1.875</v>
      </c>
    </row>
    <row r="1203" spans="1:2" x14ac:dyDescent="0.25">
      <c r="A1203" t="s">
        <v>1585</v>
      </c>
      <c r="B1203" s="218">
        <v>1.875</v>
      </c>
    </row>
    <row r="1204" spans="1:2" x14ac:dyDescent="0.25">
      <c r="A1204" t="s">
        <v>1586</v>
      </c>
      <c r="B1204" s="218">
        <v>1.875</v>
      </c>
    </row>
    <row r="1205" spans="1:2" x14ac:dyDescent="0.25">
      <c r="A1205" t="s">
        <v>1587</v>
      </c>
      <c r="B1205" s="218">
        <v>1.875</v>
      </c>
    </row>
    <row r="1206" spans="1:2" x14ac:dyDescent="0.25">
      <c r="A1206" t="s">
        <v>1588</v>
      </c>
      <c r="B1206" s="218">
        <v>1.875</v>
      </c>
    </row>
    <row r="1207" spans="1:2" x14ac:dyDescent="0.25">
      <c r="A1207" t="s">
        <v>1589</v>
      </c>
      <c r="B1207" s="218">
        <v>1.875</v>
      </c>
    </row>
    <row r="1208" spans="1:2" x14ac:dyDescent="0.25">
      <c r="A1208" t="s">
        <v>1590</v>
      </c>
      <c r="B1208" s="218">
        <v>1.875</v>
      </c>
    </row>
    <row r="1209" spans="1:2" x14ac:dyDescent="0.25">
      <c r="A1209" t="s">
        <v>1591</v>
      </c>
      <c r="B1209" s="218">
        <v>1.875</v>
      </c>
    </row>
    <row r="1210" spans="1:2" x14ac:dyDescent="0.25">
      <c r="A1210" t="s">
        <v>1592</v>
      </c>
      <c r="B1210" s="218">
        <v>1.875</v>
      </c>
    </row>
    <row r="1211" spans="1:2" x14ac:dyDescent="0.25">
      <c r="A1211" t="s">
        <v>1593</v>
      </c>
      <c r="B1211" s="218">
        <v>1.875</v>
      </c>
    </row>
    <row r="1212" spans="1:2" x14ac:dyDescent="0.25">
      <c r="A1212" t="s">
        <v>1594</v>
      </c>
      <c r="B1212" s="218">
        <v>1.875</v>
      </c>
    </row>
    <row r="1213" spans="1:2" x14ac:dyDescent="0.25">
      <c r="A1213" t="s">
        <v>1595</v>
      </c>
      <c r="B1213" s="218">
        <v>1.875</v>
      </c>
    </row>
    <row r="1214" spans="1:2" x14ac:dyDescent="0.25">
      <c r="A1214" t="s">
        <v>1596</v>
      </c>
      <c r="B1214" s="218">
        <v>1.875</v>
      </c>
    </row>
    <row r="1215" spans="1:2" x14ac:dyDescent="0.25">
      <c r="A1215" t="s">
        <v>1597</v>
      </c>
      <c r="B1215" s="218">
        <v>1.875</v>
      </c>
    </row>
    <row r="1216" spans="1:2" x14ac:dyDescent="0.25">
      <c r="A1216" t="s">
        <v>1598</v>
      </c>
      <c r="B1216" s="218">
        <v>1.875</v>
      </c>
    </row>
    <row r="1217" spans="1:2" x14ac:dyDescent="0.25">
      <c r="A1217" t="s">
        <v>1599</v>
      </c>
      <c r="B1217" s="218">
        <v>1.875</v>
      </c>
    </row>
    <row r="1218" spans="1:2" x14ac:dyDescent="0.25">
      <c r="A1218" t="s">
        <v>1600</v>
      </c>
      <c r="B1218" s="218">
        <v>8.125</v>
      </c>
    </row>
    <row r="1219" spans="1:2" x14ac:dyDescent="0.25">
      <c r="A1219" t="s">
        <v>1601</v>
      </c>
      <c r="B1219" s="218">
        <v>1.875</v>
      </c>
    </row>
    <row r="1220" spans="1:2" x14ac:dyDescent="0.25">
      <c r="A1220" t="s">
        <v>1602</v>
      </c>
      <c r="B1220" s="218">
        <v>1.875</v>
      </c>
    </row>
    <row r="1221" spans="1:2" x14ac:dyDescent="0.25">
      <c r="A1221" t="s">
        <v>1603</v>
      </c>
      <c r="B1221" s="218">
        <v>1.875</v>
      </c>
    </row>
    <row r="1222" spans="1:2" x14ac:dyDescent="0.25">
      <c r="A1222" t="s">
        <v>1604</v>
      </c>
      <c r="B1222" s="218">
        <v>1.875</v>
      </c>
    </row>
    <row r="1223" spans="1:2" x14ac:dyDescent="0.25">
      <c r="A1223" t="s">
        <v>1605</v>
      </c>
      <c r="B1223" s="218">
        <v>1.875</v>
      </c>
    </row>
    <row r="1224" spans="1:2" x14ac:dyDescent="0.25">
      <c r="A1224" t="s">
        <v>1606</v>
      </c>
      <c r="B1224" s="218">
        <v>1.875</v>
      </c>
    </row>
    <row r="1225" spans="1:2" x14ac:dyDescent="0.25">
      <c r="A1225" t="s">
        <v>1607</v>
      </c>
      <c r="B1225" s="218">
        <v>1.875</v>
      </c>
    </row>
    <row r="1226" spans="1:2" x14ac:dyDescent="0.25">
      <c r="A1226" t="s">
        <v>1608</v>
      </c>
      <c r="B1226" s="218">
        <v>1.875</v>
      </c>
    </row>
    <row r="1227" spans="1:2" x14ac:dyDescent="0.25">
      <c r="A1227" t="s">
        <v>1609</v>
      </c>
      <c r="B1227" s="218">
        <v>1.875</v>
      </c>
    </row>
    <row r="1228" spans="1:2" x14ac:dyDescent="0.25">
      <c r="A1228" t="s">
        <v>1610</v>
      </c>
      <c r="B1228" s="218">
        <v>1.875</v>
      </c>
    </row>
    <row r="1229" spans="1:2" x14ac:dyDescent="0.25">
      <c r="A1229" t="s">
        <v>1611</v>
      </c>
      <c r="B1229" s="218">
        <v>1.875</v>
      </c>
    </row>
    <row r="1230" spans="1:2" x14ac:dyDescent="0.25">
      <c r="A1230" t="s">
        <v>1612</v>
      </c>
      <c r="B1230" s="218">
        <v>1.875</v>
      </c>
    </row>
    <row r="1231" spans="1:2" x14ac:dyDescent="0.25">
      <c r="A1231" t="s">
        <v>1613</v>
      </c>
      <c r="B1231" s="218">
        <v>1.875</v>
      </c>
    </row>
    <row r="1232" spans="1:2" x14ac:dyDescent="0.25">
      <c r="A1232" t="s">
        <v>1614</v>
      </c>
      <c r="B1232" s="218">
        <v>1.875</v>
      </c>
    </row>
    <row r="1233" spans="1:2" x14ac:dyDescent="0.25">
      <c r="A1233" t="s">
        <v>1615</v>
      </c>
      <c r="B1233" s="218">
        <v>1.875</v>
      </c>
    </row>
    <row r="1234" spans="1:2" x14ac:dyDescent="0.25">
      <c r="A1234" t="s">
        <v>1616</v>
      </c>
      <c r="B1234" s="218">
        <v>0.625</v>
      </c>
    </row>
    <row r="1235" spans="1:2" x14ac:dyDescent="0.25">
      <c r="A1235" t="s">
        <v>1617</v>
      </c>
      <c r="B1235" s="218">
        <v>1.875</v>
      </c>
    </row>
    <row r="1236" spans="1:2" x14ac:dyDescent="0.25">
      <c r="A1236" t="s">
        <v>1618</v>
      </c>
      <c r="B1236" s="218">
        <v>1.875</v>
      </c>
    </row>
    <row r="1237" spans="1:2" x14ac:dyDescent="0.25">
      <c r="A1237" t="s">
        <v>1619</v>
      </c>
      <c r="B1237" s="218">
        <v>1.875</v>
      </c>
    </row>
    <row r="1238" spans="1:2" x14ac:dyDescent="0.25">
      <c r="A1238" t="s">
        <v>1620</v>
      </c>
      <c r="B1238" s="218">
        <v>1.875</v>
      </c>
    </row>
    <row r="1239" spans="1:2" x14ac:dyDescent="0.25">
      <c r="A1239" t="s">
        <v>1621</v>
      </c>
      <c r="B1239" s="218">
        <v>1.875</v>
      </c>
    </row>
    <row r="1240" spans="1:2" x14ac:dyDescent="0.25">
      <c r="A1240" t="s">
        <v>1622</v>
      </c>
      <c r="B1240" s="218">
        <v>5</v>
      </c>
    </row>
    <row r="1241" spans="1:2" x14ac:dyDescent="0.25">
      <c r="A1241" t="s">
        <v>1623</v>
      </c>
      <c r="B1241" s="218">
        <v>1.875</v>
      </c>
    </row>
    <row r="1242" spans="1:2" x14ac:dyDescent="0.25">
      <c r="A1242" t="s">
        <v>1624</v>
      </c>
      <c r="B1242" s="218">
        <v>1.875</v>
      </c>
    </row>
    <row r="1243" spans="1:2" x14ac:dyDescent="0.25">
      <c r="A1243" t="s">
        <v>1625</v>
      </c>
      <c r="B1243" s="218">
        <v>1.875</v>
      </c>
    </row>
    <row r="1244" spans="1:2" x14ac:dyDescent="0.25">
      <c r="A1244" t="s">
        <v>1626</v>
      </c>
      <c r="B1244" s="218">
        <v>1.875</v>
      </c>
    </row>
    <row r="1245" spans="1:2" x14ac:dyDescent="0.25">
      <c r="A1245" t="s">
        <v>1627</v>
      </c>
      <c r="B1245" s="218">
        <v>1.875</v>
      </c>
    </row>
    <row r="1246" spans="1:2" x14ac:dyDescent="0.25">
      <c r="A1246" t="s">
        <v>1628</v>
      </c>
      <c r="B1246" s="218">
        <v>1.875</v>
      </c>
    </row>
    <row r="1247" spans="1:2" x14ac:dyDescent="0.25">
      <c r="A1247" t="s">
        <v>1629</v>
      </c>
      <c r="B1247" s="218">
        <v>1.875</v>
      </c>
    </row>
    <row r="1248" spans="1:2" x14ac:dyDescent="0.25">
      <c r="A1248" t="s">
        <v>1630</v>
      </c>
      <c r="B1248" s="218">
        <v>1.875</v>
      </c>
    </row>
    <row r="1249" spans="1:2" x14ac:dyDescent="0.25">
      <c r="A1249" t="s">
        <v>1631</v>
      </c>
      <c r="B1249" s="218">
        <v>1.875</v>
      </c>
    </row>
    <row r="1250" spans="1:2" x14ac:dyDescent="0.25">
      <c r="A1250" t="s">
        <v>1632</v>
      </c>
      <c r="B1250" s="218">
        <v>1.875</v>
      </c>
    </row>
    <row r="1251" spans="1:2" x14ac:dyDescent="0.25">
      <c r="A1251" t="s">
        <v>1633</v>
      </c>
      <c r="B1251" s="218">
        <v>1.875</v>
      </c>
    </row>
    <row r="1252" spans="1:2" x14ac:dyDescent="0.25">
      <c r="A1252" t="s">
        <v>1634</v>
      </c>
      <c r="B1252" s="218">
        <v>1.875</v>
      </c>
    </row>
    <row r="1253" spans="1:2" x14ac:dyDescent="0.25">
      <c r="A1253" t="s">
        <v>1635</v>
      </c>
      <c r="B1253" s="218">
        <v>1.875</v>
      </c>
    </row>
    <row r="1254" spans="1:2" x14ac:dyDescent="0.25">
      <c r="A1254" t="s">
        <v>1636</v>
      </c>
      <c r="B1254" s="218">
        <v>1.875</v>
      </c>
    </row>
    <row r="1255" spans="1:2" x14ac:dyDescent="0.25">
      <c r="A1255" t="s">
        <v>1637</v>
      </c>
      <c r="B1255" s="218">
        <v>1.875</v>
      </c>
    </row>
    <row r="1256" spans="1:2" x14ac:dyDescent="0.25">
      <c r="A1256" t="s">
        <v>1638</v>
      </c>
      <c r="B1256" s="218">
        <v>1.875</v>
      </c>
    </row>
    <row r="1257" spans="1:2" x14ac:dyDescent="0.25">
      <c r="A1257" t="s">
        <v>1639</v>
      </c>
      <c r="B1257" s="218">
        <v>1.875</v>
      </c>
    </row>
    <row r="1258" spans="1:2" x14ac:dyDescent="0.25">
      <c r="A1258" t="s">
        <v>1640</v>
      </c>
      <c r="B1258" s="218">
        <v>1.875</v>
      </c>
    </row>
    <row r="1259" spans="1:2" x14ac:dyDescent="0.25">
      <c r="A1259" t="s">
        <v>1641</v>
      </c>
      <c r="B1259" s="218">
        <v>25</v>
      </c>
    </row>
    <row r="1260" spans="1:2" x14ac:dyDescent="0.25">
      <c r="A1260" t="s">
        <v>1642</v>
      </c>
      <c r="B1260" s="218">
        <v>1.875</v>
      </c>
    </row>
    <row r="1261" spans="1:2" x14ac:dyDescent="0.25">
      <c r="A1261" t="s">
        <v>1643</v>
      </c>
      <c r="B1261" s="218">
        <v>2.5</v>
      </c>
    </row>
    <row r="1262" spans="1:2" x14ac:dyDescent="0.25">
      <c r="A1262" t="s">
        <v>1644</v>
      </c>
      <c r="B1262" s="218">
        <v>2.5</v>
      </c>
    </row>
    <row r="1263" spans="1:2" x14ac:dyDescent="0.25">
      <c r="A1263" t="s">
        <v>1645</v>
      </c>
      <c r="B1263" s="218">
        <v>2.5</v>
      </c>
    </row>
    <row r="1264" spans="1:2" x14ac:dyDescent="0.25">
      <c r="A1264" t="s">
        <v>1646</v>
      </c>
      <c r="B1264" s="218">
        <v>1.875</v>
      </c>
    </row>
    <row r="1265" spans="1:2" x14ac:dyDescent="0.25">
      <c r="A1265" t="s">
        <v>1647</v>
      </c>
      <c r="B1265" s="218">
        <v>1.875</v>
      </c>
    </row>
    <row r="1266" spans="1:2" x14ac:dyDescent="0.25">
      <c r="A1266" t="s">
        <v>1648</v>
      </c>
      <c r="B1266" s="218">
        <v>1.875</v>
      </c>
    </row>
    <row r="1267" spans="1:2" x14ac:dyDescent="0.25">
      <c r="A1267" t="s">
        <v>1649</v>
      </c>
      <c r="B1267" s="218">
        <v>1.875</v>
      </c>
    </row>
    <row r="1268" spans="1:2" x14ac:dyDescent="0.25">
      <c r="A1268" t="s">
        <v>1650</v>
      </c>
      <c r="B1268" s="218">
        <v>1.875</v>
      </c>
    </row>
    <row r="1269" spans="1:2" x14ac:dyDescent="0.25">
      <c r="A1269" t="s">
        <v>1651</v>
      </c>
      <c r="B1269" s="218">
        <v>1.875</v>
      </c>
    </row>
    <row r="1270" spans="1:2" x14ac:dyDescent="0.25">
      <c r="A1270" t="s">
        <v>1652</v>
      </c>
      <c r="B1270" s="218">
        <v>2.5</v>
      </c>
    </row>
    <row r="1271" spans="1:2" x14ac:dyDescent="0.25">
      <c r="A1271" t="s">
        <v>1653</v>
      </c>
      <c r="B1271" s="218">
        <v>3.125</v>
      </c>
    </row>
    <row r="1272" spans="1:2" x14ac:dyDescent="0.25">
      <c r="A1272" t="s">
        <v>1654</v>
      </c>
      <c r="B1272" s="218">
        <v>3.125</v>
      </c>
    </row>
    <row r="1273" spans="1:2" x14ac:dyDescent="0.25">
      <c r="A1273" t="s">
        <v>1655</v>
      </c>
      <c r="B1273" s="218">
        <v>2.5</v>
      </c>
    </row>
    <row r="1274" spans="1:2" x14ac:dyDescent="0.25">
      <c r="A1274" t="s">
        <v>1656</v>
      </c>
      <c r="B1274" s="218">
        <v>3.75</v>
      </c>
    </row>
    <row r="1275" spans="1:2" x14ac:dyDescent="0.25">
      <c r="A1275" t="s">
        <v>1657</v>
      </c>
      <c r="B1275" s="218">
        <v>3.125</v>
      </c>
    </row>
    <row r="1276" spans="1:2" x14ac:dyDescent="0.25">
      <c r="A1276" t="s">
        <v>1658</v>
      </c>
      <c r="B1276" s="218">
        <v>3.125</v>
      </c>
    </row>
    <row r="1277" spans="1:2" x14ac:dyDescent="0.25">
      <c r="A1277" t="s">
        <v>1659</v>
      </c>
      <c r="B1277" s="218">
        <v>2.5</v>
      </c>
    </row>
    <row r="1278" spans="1:2" x14ac:dyDescent="0.25">
      <c r="A1278" t="s">
        <v>1660</v>
      </c>
      <c r="B1278" s="218">
        <v>3.75</v>
      </c>
    </row>
    <row r="1279" spans="1:2" x14ac:dyDescent="0.25">
      <c r="A1279" t="s">
        <v>1661</v>
      </c>
      <c r="B1279" s="218">
        <v>3.125</v>
      </c>
    </row>
    <row r="1280" spans="1:2" x14ac:dyDescent="0.25">
      <c r="A1280" t="s">
        <v>1662</v>
      </c>
      <c r="B1280" s="218">
        <v>3.125</v>
      </c>
    </row>
    <row r="1281" spans="1:2" x14ac:dyDescent="0.25">
      <c r="A1281" t="s">
        <v>1663</v>
      </c>
      <c r="B1281" s="218">
        <v>2.5</v>
      </c>
    </row>
    <row r="1282" spans="1:2" x14ac:dyDescent="0.25">
      <c r="A1282" t="s">
        <v>1664</v>
      </c>
      <c r="B1282" s="218">
        <v>3.75</v>
      </c>
    </row>
    <row r="1283" spans="1:2" x14ac:dyDescent="0.25">
      <c r="A1283" t="s">
        <v>1665</v>
      </c>
      <c r="B1283" s="218">
        <v>3.125</v>
      </c>
    </row>
    <row r="1284" spans="1:2" x14ac:dyDescent="0.25">
      <c r="A1284" t="s">
        <v>1666</v>
      </c>
      <c r="B1284" s="218">
        <v>3.125</v>
      </c>
    </row>
    <row r="1285" spans="1:2" x14ac:dyDescent="0.25">
      <c r="A1285" t="s">
        <v>1667</v>
      </c>
      <c r="B1285" s="218">
        <v>2.5</v>
      </c>
    </row>
    <row r="1286" spans="1:2" x14ac:dyDescent="0.25">
      <c r="A1286" t="s">
        <v>1668</v>
      </c>
      <c r="B1286" s="218">
        <v>3.75</v>
      </c>
    </row>
    <row r="1287" spans="1:2" x14ac:dyDescent="0.25">
      <c r="A1287" t="s">
        <v>1669</v>
      </c>
      <c r="B1287" s="218">
        <v>3.125</v>
      </c>
    </row>
    <row r="1288" spans="1:2" x14ac:dyDescent="0.25">
      <c r="A1288" t="s">
        <v>1670</v>
      </c>
      <c r="B1288" s="218">
        <v>3.125</v>
      </c>
    </row>
    <row r="1289" spans="1:2" x14ac:dyDescent="0.25">
      <c r="A1289" t="s">
        <v>1671</v>
      </c>
      <c r="B1289" s="218">
        <v>2.5</v>
      </c>
    </row>
    <row r="1290" spans="1:2" x14ac:dyDescent="0.25">
      <c r="A1290" t="s">
        <v>1672</v>
      </c>
      <c r="B1290" s="218">
        <v>3.75</v>
      </c>
    </row>
    <row r="1291" spans="1:2" x14ac:dyDescent="0.25">
      <c r="A1291" t="s">
        <v>1673</v>
      </c>
      <c r="B1291" s="218">
        <v>0.625</v>
      </c>
    </row>
    <row r="1292" spans="1:2" x14ac:dyDescent="0.25">
      <c r="A1292" t="s">
        <v>1674</v>
      </c>
      <c r="B1292" s="218">
        <v>1.4583333333333299</v>
      </c>
    </row>
    <row r="1293" spans="1:2" x14ac:dyDescent="0.25">
      <c r="A1293" t="s">
        <v>1675</v>
      </c>
      <c r="B1293" s="218">
        <v>3.125</v>
      </c>
    </row>
    <row r="1294" spans="1:2" x14ac:dyDescent="0.25">
      <c r="A1294" t="s">
        <v>1676</v>
      </c>
      <c r="B1294" s="218">
        <v>3.125</v>
      </c>
    </row>
    <row r="1295" spans="1:2" x14ac:dyDescent="0.25">
      <c r="A1295" t="s">
        <v>1677</v>
      </c>
      <c r="B1295" s="218">
        <v>2.5</v>
      </c>
    </row>
    <row r="1296" spans="1:2" x14ac:dyDescent="0.25">
      <c r="A1296" t="s">
        <v>1678</v>
      </c>
      <c r="B1296" s="218">
        <v>3.75</v>
      </c>
    </row>
    <row r="1297" spans="1:2" x14ac:dyDescent="0.25">
      <c r="A1297" t="s">
        <v>1679</v>
      </c>
      <c r="B1297" s="218">
        <v>3.125</v>
      </c>
    </row>
    <row r="1298" spans="1:2" x14ac:dyDescent="0.25">
      <c r="A1298" t="s">
        <v>1680</v>
      </c>
      <c r="B1298" s="218">
        <v>3.125</v>
      </c>
    </row>
    <row r="1299" spans="1:2" x14ac:dyDescent="0.25">
      <c r="A1299" t="s">
        <v>1681</v>
      </c>
      <c r="B1299" s="218">
        <v>2.5</v>
      </c>
    </row>
    <row r="1300" spans="1:2" x14ac:dyDescent="0.25">
      <c r="A1300" t="s">
        <v>1682</v>
      </c>
      <c r="B1300" s="218">
        <v>3.75</v>
      </c>
    </row>
    <row r="1301" spans="1:2" x14ac:dyDescent="0.25">
      <c r="A1301" t="s">
        <v>1683</v>
      </c>
      <c r="B1301" s="218">
        <v>0.625</v>
      </c>
    </row>
    <row r="1302" spans="1:2" x14ac:dyDescent="0.25">
      <c r="A1302" t="s">
        <v>1684</v>
      </c>
      <c r="B1302" s="218">
        <v>1.4583333333333299</v>
      </c>
    </row>
    <row r="1303" spans="1:2" x14ac:dyDescent="0.25">
      <c r="A1303" t="s">
        <v>1685</v>
      </c>
      <c r="B1303" s="218">
        <v>3.125</v>
      </c>
    </row>
    <row r="1304" spans="1:2" x14ac:dyDescent="0.25">
      <c r="A1304" t="s">
        <v>1686</v>
      </c>
      <c r="B1304" s="218">
        <v>3.125</v>
      </c>
    </row>
    <row r="1305" spans="1:2" x14ac:dyDescent="0.25">
      <c r="A1305" t="s">
        <v>1687</v>
      </c>
      <c r="B1305" s="218">
        <v>2.5</v>
      </c>
    </row>
    <row r="1306" spans="1:2" x14ac:dyDescent="0.25">
      <c r="A1306" t="s">
        <v>1688</v>
      </c>
      <c r="B1306" s="218">
        <v>3.75</v>
      </c>
    </row>
    <row r="1307" spans="1:2" x14ac:dyDescent="0.25">
      <c r="A1307" t="s">
        <v>1689</v>
      </c>
      <c r="B1307" s="218">
        <v>2.5</v>
      </c>
    </row>
    <row r="1308" spans="1:2" x14ac:dyDescent="0.25">
      <c r="A1308" t="s">
        <v>1690</v>
      </c>
      <c r="B1308" s="218">
        <v>3.75</v>
      </c>
    </row>
    <row r="1309" spans="1:2" x14ac:dyDescent="0.25">
      <c r="A1309" t="s">
        <v>1691</v>
      </c>
      <c r="B1309" s="218">
        <v>3.125</v>
      </c>
    </row>
    <row r="1310" spans="1:2" x14ac:dyDescent="0.25">
      <c r="A1310" t="s">
        <v>1692</v>
      </c>
      <c r="B1310" s="218">
        <v>3.125</v>
      </c>
    </row>
    <row r="1311" spans="1:2" x14ac:dyDescent="0.25">
      <c r="A1311" t="s">
        <v>1693</v>
      </c>
      <c r="B1311" s="218">
        <v>2.5</v>
      </c>
    </row>
    <row r="1312" spans="1:2" x14ac:dyDescent="0.25">
      <c r="A1312" t="s">
        <v>1694</v>
      </c>
      <c r="B1312" s="218">
        <v>3.75</v>
      </c>
    </row>
    <row r="1313" spans="1:2" x14ac:dyDescent="0.25">
      <c r="A1313" t="s">
        <v>1695</v>
      </c>
      <c r="B1313" s="218">
        <v>3.125</v>
      </c>
    </row>
    <row r="1314" spans="1:2" x14ac:dyDescent="0.25">
      <c r="A1314" t="s">
        <v>1696</v>
      </c>
      <c r="B1314" s="218">
        <v>3.125</v>
      </c>
    </row>
    <row r="1315" spans="1:2" x14ac:dyDescent="0.25">
      <c r="A1315" t="s">
        <v>1697</v>
      </c>
      <c r="B1315" s="218">
        <v>2.5</v>
      </c>
    </row>
    <row r="1316" spans="1:2" x14ac:dyDescent="0.25">
      <c r="A1316" t="s">
        <v>1698</v>
      </c>
      <c r="B1316" s="218">
        <v>3.75</v>
      </c>
    </row>
    <row r="1317" spans="1:2" x14ac:dyDescent="0.25">
      <c r="A1317" t="s">
        <v>1699</v>
      </c>
      <c r="B1317" s="218">
        <v>3.125</v>
      </c>
    </row>
    <row r="1318" spans="1:2" x14ac:dyDescent="0.25">
      <c r="A1318" t="s">
        <v>1700</v>
      </c>
      <c r="B1318" s="218">
        <v>3.125</v>
      </c>
    </row>
    <row r="1319" spans="1:2" x14ac:dyDescent="0.25">
      <c r="A1319" t="s">
        <v>1701</v>
      </c>
      <c r="B1319" s="218">
        <v>2.5</v>
      </c>
    </row>
    <row r="1320" spans="1:2" x14ac:dyDescent="0.25">
      <c r="A1320" t="s">
        <v>1702</v>
      </c>
      <c r="B1320" s="218">
        <v>3.75</v>
      </c>
    </row>
    <row r="1321" spans="1:2" x14ac:dyDescent="0.25">
      <c r="A1321" t="s">
        <v>1703</v>
      </c>
      <c r="B1321" s="218">
        <v>3.125</v>
      </c>
    </row>
    <row r="1322" spans="1:2" x14ac:dyDescent="0.25">
      <c r="A1322" t="s">
        <v>1704</v>
      </c>
      <c r="B1322" s="218">
        <v>3.125</v>
      </c>
    </row>
    <row r="1323" spans="1:2" x14ac:dyDescent="0.25">
      <c r="A1323" t="s">
        <v>1705</v>
      </c>
      <c r="B1323" s="218">
        <v>2.5</v>
      </c>
    </row>
    <row r="1324" spans="1:2" x14ac:dyDescent="0.25">
      <c r="A1324" t="s">
        <v>1706</v>
      </c>
      <c r="B1324" s="218">
        <v>3.75</v>
      </c>
    </row>
    <row r="1325" spans="1:2" x14ac:dyDescent="0.25">
      <c r="A1325" t="s">
        <v>1707</v>
      </c>
      <c r="B1325" s="218">
        <v>3.125</v>
      </c>
    </row>
    <row r="1326" spans="1:2" x14ac:dyDescent="0.25">
      <c r="A1326" t="s">
        <v>1708</v>
      </c>
      <c r="B1326" s="218">
        <v>3.125</v>
      </c>
    </row>
    <row r="1327" spans="1:2" x14ac:dyDescent="0.25">
      <c r="A1327" t="s">
        <v>1709</v>
      </c>
      <c r="B1327" s="218">
        <v>2.5</v>
      </c>
    </row>
    <row r="1328" spans="1:2" x14ac:dyDescent="0.25">
      <c r="A1328" t="s">
        <v>1710</v>
      </c>
      <c r="B1328" s="218">
        <v>3.75</v>
      </c>
    </row>
    <row r="1329" spans="1:2" x14ac:dyDescent="0.25">
      <c r="A1329" t="s">
        <v>1711</v>
      </c>
      <c r="B1329" s="218">
        <v>2.5</v>
      </c>
    </row>
    <row r="1330" spans="1:2" x14ac:dyDescent="0.25">
      <c r="A1330" t="s">
        <v>1712</v>
      </c>
      <c r="B1330" s="218">
        <v>3.75</v>
      </c>
    </row>
    <row r="1331" spans="1:2" x14ac:dyDescent="0.25">
      <c r="A1331" t="s">
        <v>1713</v>
      </c>
      <c r="B1331" s="218">
        <v>2.5</v>
      </c>
    </row>
    <row r="1332" spans="1:2" x14ac:dyDescent="0.25">
      <c r="A1332" t="s">
        <v>1714</v>
      </c>
      <c r="B1332" s="218">
        <v>3.75</v>
      </c>
    </row>
    <row r="1333" spans="1:2" x14ac:dyDescent="0.25">
      <c r="A1333" t="s">
        <v>1715</v>
      </c>
      <c r="B1333" s="218">
        <v>2.5</v>
      </c>
    </row>
    <row r="1334" spans="1:2" x14ac:dyDescent="0.25">
      <c r="A1334" t="s">
        <v>1716</v>
      </c>
      <c r="B1334" s="218">
        <v>1.875</v>
      </c>
    </row>
    <row r="1335" spans="1:2" x14ac:dyDescent="0.25">
      <c r="A1335" t="s">
        <v>1717</v>
      </c>
      <c r="B1335" s="218">
        <v>5</v>
      </c>
    </row>
    <row r="1336" spans="1:2" x14ac:dyDescent="0.25">
      <c r="A1336" t="s">
        <v>1718</v>
      </c>
      <c r="B1336" s="218">
        <v>3.75</v>
      </c>
    </row>
    <row r="1337" spans="1:2" x14ac:dyDescent="0.25">
      <c r="A1337" t="s">
        <v>1719</v>
      </c>
      <c r="B1337" s="219">
        <v>3.9562500000000003</v>
      </c>
    </row>
    <row r="1338" spans="1:2" x14ac:dyDescent="0.25">
      <c r="A1338" t="s">
        <v>1720</v>
      </c>
      <c r="B1338" s="218">
        <v>1.875</v>
      </c>
    </row>
    <row r="1339" spans="1:2" x14ac:dyDescent="0.25">
      <c r="A1339" t="s">
        <v>3277</v>
      </c>
      <c r="B1339" s="218">
        <v>3.125</v>
      </c>
    </row>
    <row r="1340" spans="1:2" x14ac:dyDescent="0.25">
      <c r="A1340" t="s">
        <v>3274</v>
      </c>
      <c r="B1340" s="218">
        <v>1.875</v>
      </c>
    </row>
    <row r="1341" spans="1:2" x14ac:dyDescent="0.25">
      <c r="A1341" t="s">
        <v>3278</v>
      </c>
      <c r="B1341" s="218">
        <v>3.125</v>
      </c>
    </row>
    <row r="1342" spans="1:2" x14ac:dyDescent="0.25">
      <c r="A1342" t="s">
        <v>3275</v>
      </c>
      <c r="B1342" s="218">
        <v>8.9562499999999989</v>
      </c>
    </row>
    <row r="1343" spans="1:2" x14ac:dyDescent="0.25">
      <c r="A1343" t="s">
        <v>1721</v>
      </c>
      <c r="B1343" s="218">
        <v>2.5</v>
      </c>
    </row>
    <row r="1344" spans="1:2" x14ac:dyDescent="0.25">
      <c r="A1344" t="s">
        <v>1722</v>
      </c>
      <c r="B1344" s="218">
        <v>1.25</v>
      </c>
    </row>
    <row r="1345" spans="1:2" x14ac:dyDescent="0.25">
      <c r="A1345" t="s">
        <v>1723</v>
      </c>
      <c r="B1345" s="218">
        <v>0.625</v>
      </c>
    </row>
    <row r="1346" spans="1:2" x14ac:dyDescent="0.25">
      <c r="A1346" t="s">
        <v>1724</v>
      </c>
      <c r="B1346" s="218">
        <v>1.875</v>
      </c>
    </row>
    <row r="1347" spans="1:2" x14ac:dyDescent="0.25">
      <c r="A1347" t="s">
        <v>1725</v>
      </c>
      <c r="B1347" s="218">
        <v>1.25</v>
      </c>
    </row>
    <row r="1348" spans="1:2" x14ac:dyDescent="0.25">
      <c r="A1348" t="s">
        <v>1726</v>
      </c>
      <c r="B1348" s="218">
        <v>3.75</v>
      </c>
    </row>
    <row r="1349" spans="1:2" x14ac:dyDescent="0.25">
      <c r="A1349" t="s">
        <v>1727</v>
      </c>
      <c r="B1349" s="218">
        <v>1.875</v>
      </c>
    </row>
    <row r="1350" spans="1:2" x14ac:dyDescent="0.25">
      <c r="A1350" t="s">
        <v>1728</v>
      </c>
      <c r="B1350" s="218">
        <v>1.875</v>
      </c>
    </row>
    <row r="1351" spans="1:2" x14ac:dyDescent="0.25">
      <c r="A1351" t="s">
        <v>1729</v>
      </c>
      <c r="B1351" s="218">
        <v>2.5</v>
      </c>
    </row>
    <row r="1352" spans="1:2" x14ac:dyDescent="0.25">
      <c r="A1352" t="s">
        <v>1730</v>
      </c>
      <c r="B1352" s="218">
        <v>0.625</v>
      </c>
    </row>
    <row r="1353" spans="1:2" x14ac:dyDescent="0.25">
      <c r="A1353" t="s">
        <v>1731</v>
      </c>
      <c r="B1353" s="218">
        <v>12.5</v>
      </c>
    </row>
    <row r="1354" spans="1:2" x14ac:dyDescent="0.25">
      <c r="A1354" t="s">
        <v>1732</v>
      </c>
      <c r="B1354" s="218">
        <v>2.25</v>
      </c>
    </row>
    <row r="1355" spans="1:2" x14ac:dyDescent="0.25">
      <c r="A1355" t="s">
        <v>1733</v>
      </c>
      <c r="B1355" s="218">
        <v>6</v>
      </c>
    </row>
    <row r="1356" spans="1:2" x14ac:dyDescent="0.25">
      <c r="A1356" t="s">
        <v>1734</v>
      </c>
      <c r="B1356" s="218">
        <v>6.75</v>
      </c>
    </row>
    <row r="1357" spans="1:2" x14ac:dyDescent="0.25">
      <c r="A1357" t="s">
        <v>1735</v>
      </c>
      <c r="B1357" s="218">
        <v>2.5</v>
      </c>
    </row>
    <row r="1358" spans="1:2" x14ac:dyDescent="0.25">
      <c r="A1358" t="s">
        <v>1736</v>
      </c>
      <c r="B1358" s="218">
        <v>2.5</v>
      </c>
    </row>
    <row r="1359" spans="1:2" x14ac:dyDescent="0.25">
      <c r="A1359" t="s">
        <v>1737</v>
      </c>
      <c r="B1359" s="218">
        <v>3.125</v>
      </c>
    </row>
    <row r="1360" spans="1:2" x14ac:dyDescent="0.25">
      <c r="A1360" t="s">
        <v>1738</v>
      </c>
      <c r="B1360" s="218">
        <v>2.5</v>
      </c>
    </row>
    <row r="1361" spans="1:2" x14ac:dyDescent="0.25">
      <c r="A1361" t="s">
        <v>1739</v>
      </c>
      <c r="B1361" s="218">
        <v>0.625</v>
      </c>
    </row>
    <row r="1362" spans="1:2" x14ac:dyDescent="0.25">
      <c r="A1362" t="s">
        <v>1740</v>
      </c>
      <c r="B1362" s="218">
        <v>1.25</v>
      </c>
    </row>
    <row r="1363" spans="1:2" x14ac:dyDescent="0.25">
      <c r="A1363" t="s">
        <v>1741</v>
      </c>
      <c r="B1363" s="218">
        <v>1.875</v>
      </c>
    </row>
    <row r="1364" spans="1:2" x14ac:dyDescent="0.25">
      <c r="A1364" t="s">
        <v>1742</v>
      </c>
      <c r="B1364" s="218">
        <v>2.5</v>
      </c>
    </row>
    <row r="1365" spans="1:2" x14ac:dyDescent="0.25">
      <c r="A1365" t="s">
        <v>1743</v>
      </c>
      <c r="B1365" s="218">
        <v>1.875</v>
      </c>
    </row>
    <row r="1366" spans="1:2" x14ac:dyDescent="0.25">
      <c r="A1366" t="s">
        <v>1744</v>
      </c>
      <c r="B1366" s="218">
        <v>1.875</v>
      </c>
    </row>
    <row r="1367" spans="1:2" x14ac:dyDescent="0.25">
      <c r="A1367" t="s">
        <v>1745</v>
      </c>
      <c r="B1367" s="218">
        <v>1.875</v>
      </c>
    </row>
    <row r="1368" spans="1:2" x14ac:dyDescent="0.25">
      <c r="A1368" t="s">
        <v>1746</v>
      </c>
      <c r="B1368" s="218">
        <v>1.875</v>
      </c>
    </row>
    <row r="1369" spans="1:2" x14ac:dyDescent="0.25">
      <c r="A1369" t="s">
        <v>1747</v>
      </c>
      <c r="B1369" s="218">
        <v>2.5</v>
      </c>
    </row>
    <row r="1370" spans="1:2" x14ac:dyDescent="0.25">
      <c r="A1370" t="s">
        <v>1748</v>
      </c>
      <c r="B1370" s="218">
        <v>2.5</v>
      </c>
    </row>
    <row r="1371" spans="1:2" x14ac:dyDescent="0.25">
      <c r="A1371" t="s">
        <v>1749</v>
      </c>
      <c r="B1371" s="218">
        <v>1.875</v>
      </c>
    </row>
    <row r="1372" spans="1:2" x14ac:dyDescent="0.25">
      <c r="A1372" t="s">
        <v>1750</v>
      </c>
      <c r="B1372" s="218">
        <v>1.875</v>
      </c>
    </row>
    <row r="1373" spans="1:2" x14ac:dyDescent="0.25">
      <c r="A1373" t="s">
        <v>1751</v>
      </c>
      <c r="B1373" s="218">
        <v>1.875</v>
      </c>
    </row>
    <row r="1374" spans="1:2" x14ac:dyDescent="0.25">
      <c r="A1374" t="s">
        <v>1752</v>
      </c>
      <c r="B1374" s="218">
        <v>1.875</v>
      </c>
    </row>
    <row r="1375" spans="1:2" x14ac:dyDescent="0.25">
      <c r="A1375" t="s">
        <v>1753</v>
      </c>
      <c r="B1375" s="218">
        <v>1.875</v>
      </c>
    </row>
    <row r="1376" spans="1:2" x14ac:dyDescent="0.25">
      <c r="A1376" t="s">
        <v>1754</v>
      </c>
      <c r="B1376" s="218">
        <v>1.875</v>
      </c>
    </row>
    <row r="1377" spans="1:2" x14ac:dyDescent="0.25">
      <c r="A1377" t="s">
        <v>1755</v>
      </c>
      <c r="B1377" s="218">
        <v>1.875</v>
      </c>
    </row>
    <row r="1378" spans="1:2" x14ac:dyDescent="0.25">
      <c r="A1378" t="s">
        <v>1756</v>
      </c>
      <c r="B1378" s="218">
        <v>1.875</v>
      </c>
    </row>
    <row r="1379" spans="1:2" x14ac:dyDescent="0.25">
      <c r="A1379" t="s">
        <v>1757</v>
      </c>
      <c r="B1379" s="218">
        <v>1.875</v>
      </c>
    </row>
    <row r="1380" spans="1:2" x14ac:dyDescent="0.25">
      <c r="A1380" t="s">
        <v>1758</v>
      </c>
      <c r="B1380" s="218">
        <v>1.875</v>
      </c>
    </row>
    <row r="1381" spans="1:2" x14ac:dyDescent="0.25">
      <c r="A1381" t="s">
        <v>1759</v>
      </c>
      <c r="B1381" s="218">
        <v>1.875</v>
      </c>
    </row>
    <row r="1382" spans="1:2" x14ac:dyDescent="0.25">
      <c r="A1382" t="s">
        <v>1760</v>
      </c>
      <c r="B1382" s="218">
        <v>1.875</v>
      </c>
    </row>
    <row r="1383" spans="1:2" x14ac:dyDescent="0.25">
      <c r="A1383" t="s">
        <v>1761</v>
      </c>
      <c r="B1383" s="218">
        <v>1.875</v>
      </c>
    </row>
    <row r="1384" spans="1:2" x14ac:dyDescent="0.25">
      <c r="A1384" t="s">
        <v>1762</v>
      </c>
      <c r="B1384" s="218">
        <v>1.875</v>
      </c>
    </row>
    <row r="1385" spans="1:2" x14ac:dyDescent="0.25">
      <c r="A1385" t="s">
        <v>1763</v>
      </c>
      <c r="B1385" s="218">
        <v>1.875</v>
      </c>
    </row>
    <row r="1386" spans="1:2" x14ac:dyDescent="0.25">
      <c r="A1386" t="s">
        <v>1764</v>
      </c>
      <c r="B1386" s="218">
        <v>1.875</v>
      </c>
    </row>
    <row r="1387" spans="1:2" x14ac:dyDescent="0.25">
      <c r="A1387" t="s">
        <v>1765</v>
      </c>
      <c r="B1387" s="218">
        <v>1.25</v>
      </c>
    </row>
    <row r="1388" spans="1:2" x14ac:dyDescent="0.25">
      <c r="A1388" t="s">
        <v>1766</v>
      </c>
      <c r="B1388" s="218">
        <v>3.1458333333333335</v>
      </c>
    </row>
    <row r="1389" spans="1:2" x14ac:dyDescent="0.25">
      <c r="A1389" t="s">
        <v>1767</v>
      </c>
      <c r="B1389" s="218">
        <v>3.125</v>
      </c>
    </row>
    <row r="1390" spans="1:2" x14ac:dyDescent="0.25">
      <c r="A1390" t="s">
        <v>1768</v>
      </c>
      <c r="B1390" s="218">
        <v>3.125</v>
      </c>
    </row>
    <row r="1391" spans="1:2" x14ac:dyDescent="0.25">
      <c r="A1391" t="s">
        <v>1769</v>
      </c>
      <c r="B1391" s="218">
        <v>3.125</v>
      </c>
    </row>
    <row r="1392" spans="1:2" x14ac:dyDescent="0.25">
      <c r="A1392" t="s">
        <v>1770</v>
      </c>
      <c r="B1392" s="218">
        <v>2.5</v>
      </c>
    </row>
    <row r="1393" spans="1:2" x14ac:dyDescent="0.25">
      <c r="A1393" t="s">
        <v>1771</v>
      </c>
      <c r="B1393" s="218">
        <v>3.125</v>
      </c>
    </row>
    <row r="1394" spans="1:2" x14ac:dyDescent="0.25">
      <c r="A1394" t="s">
        <v>1772</v>
      </c>
      <c r="B1394" s="218">
        <v>1.875</v>
      </c>
    </row>
    <row r="1395" spans="1:2" x14ac:dyDescent="0.25">
      <c r="A1395" t="s">
        <v>1773</v>
      </c>
      <c r="B1395" s="218">
        <v>2.5</v>
      </c>
    </row>
    <row r="1396" spans="1:2" x14ac:dyDescent="0.25">
      <c r="A1396" t="s">
        <v>1774</v>
      </c>
      <c r="B1396" s="218">
        <v>2.5</v>
      </c>
    </row>
    <row r="1397" spans="1:2" x14ac:dyDescent="0.25">
      <c r="A1397" t="s">
        <v>1775</v>
      </c>
      <c r="B1397" s="218">
        <v>2.5</v>
      </c>
    </row>
    <row r="1398" spans="1:2" x14ac:dyDescent="0.25">
      <c r="A1398" t="s">
        <v>1776</v>
      </c>
      <c r="B1398" s="218">
        <v>2.5</v>
      </c>
    </row>
    <row r="1399" spans="1:2" x14ac:dyDescent="0.25">
      <c r="A1399" t="s">
        <v>1777</v>
      </c>
      <c r="B1399" s="218">
        <v>2.5</v>
      </c>
    </row>
    <row r="1400" spans="1:2" x14ac:dyDescent="0.25">
      <c r="A1400" t="s">
        <v>1778</v>
      </c>
      <c r="B1400" s="218">
        <v>1.875</v>
      </c>
    </row>
    <row r="1401" spans="1:2" x14ac:dyDescent="0.25">
      <c r="A1401" t="s">
        <v>1779</v>
      </c>
      <c r="B1401" s="218">
        <v>2.5</v>
      </c>
    </row>
    <row r="1402" spans="1:2" x14ac:dyDescent="0.25">
      <c r="A1402" t="s">
        <v>1780</v>
      </c>
      <c r="B1402" s="218">
        <v>2.5</v>
      </c>
    </row>
    <row r="1403" spans="1:2" x14ac:dyDescent="0.25">
      <c r="A1403" t="s">
        <v>1781</v>
      </c>
      <c r="B1403" s="218">
        <v>2.5</v>
      </c>
    </row>
    <row r="1404" spans="1:2" x14ac:dyDescent="0.25">
      <c r="A1404" t="s">
        <v>1782</v>
      </c>
      <c r="B1404" s="218">
        <v>2.5</v>
      </c>
    </row>
    <row r="1405" spans="1:2" x14ac:dyDescent="0.25">
      <c r="A1405" t="s">
        <v>1783</v>
      </c>
      <c r="B1405" s="218">
        <v>2.5</v>
      </c>
    </row>
    <row r="1406" spans="1:2" x14ac:dyDescent="0.25">
      <c r="A1406" t="s">
        <v>1784</v>
      </c>
      <c r="B1406" s="218">
        <v>2.5</v>
      </c>
    </row>
    <row r="1407" spans="1:2" x14ac:dyDescent="0.25">
      <c r="A1407" t="s">
        <v>1785</v>
      </c>
      <c r="B1407" s="218">
        <v>2.5</v>
      </c>
    </row>
    <row r="1408" spans="1:2" x14ac:dyDescent="0.25">
      <c r="A1408" t="s">
        <v>1786</v>
      </c>
      <c r="B1408" s="218">
        <v>2.5</v>
      </c>
    </row>
    <row r="1409" spans="1:2" x14ac:dyDescent="0.25">
      <c r="A1409" t="s">
        <v>1787</v>
      </c>
      <c r="B1409" s="218">
        <v>2.5</v>
      </c>
    </row>
    <row r="1410" spans="1:2" x14ac:dyDescent="0.25">
      <c r="A1410" t="s">
        <v>1788</v>
      </c>
      <c r="B1410" s="218">
        <v>1.25</v>
      </c>
    </row>
    <row r="1411" spans="1:2" x14ac:dyDescent="0.25">
      <c r="A1411" t="s">
        <v>1789</v>
      </c>
      <c r="B1411" s="218">
        <v>3.125</v>
      </c>
    </row>
    <row r="1412" spans="1:2" x14ac:dyDescent="0.25">
      <c r="A1412" t="s">
        <v>1790</v>
      </c>
      <c r="B1412" s="218">
        <v>5.625</v>
      </c>
    </row>
    <row r="1413" spans="1:2" x14ac:dyDescent="0.25">
      <c r="A1413" t="s">
        <v>1791</v>
      </c>
      <c r="B1413" s="218">
        <v>3.125</v>
      </c>
    </row>
    <row r="1414" spans="1:2" x14ac:dyDescent="0.25">
      <c r="A1414" t="s">
        <v>1792</v>
      </c>
      <c r="B1414" s="218">
        <v>2.5</v>
      </c>
    </row>
    <row r="1415" spans="1:2" x14ac:dyDescent="0.25">
      <c r="A1415" t="s">
        <v>1793</v>
      </c>
      <c r="B1415" s="218">
        <v>2.5</v>
      </c>
    </row>
    <row r="1416" spans="1:2" x14ac:dyDescent="0.25">
      <c r="A1416" t="s">
        <v>1794</v>
      </c>
      <c r="B1416" s="218">
        <v>2.5</v>
      </c>
    </row>
    <row r="1417" spans="1:2" x14ac:dyDescent="0.25">
      <c r="A1417" t="s">
        <v>1795</v>
      </c>
      <c r="B1417" s="218">
        <v>3.125</v>
      </c>
    </row>
    <row r="1418" spans="1:2" x14ac:dyDescent="0.25">
      <c r="A1418" t="s">
        <v>1796</v>
      </c>
      <c r="B1418" s="218">
        <v>1.875</v>
      </c>
    </row>
    <row r="1419" spans="1:2" x14ac:dyDescent="0.25">
      <c r="A1419" t="s">
        <v>1797</v>
      </c>
      <c r="B1419" s="218">
        <v>1.875</v>
      </c>
    </row>
    <row r="1420" spans="1:2" x14ac:dyDescent="0.25">
      <c r="A1420" t="s">
        <v>1798</v>
      </c>
      <c r="B1420" s="218">
        <v>1.875</v>
      </c>
    </row>
    <row r="1421" spans="1:2" x14ac:dyDescent="0.25">
      <c r="A1421" t="s">
        <v>1799</v>
      </c>
      <c r="B1421" s="218">
        <v>1.875</v>
      </c>
    </row>
    <row r="1422" spans="1:2" x14ac:dyDescent="0.25">
      <c r="A1422" t="s">
        <v>1800</v>
      </c>
      <c r="B1422" s="218">
        <v>1.875</v>
      </c>
    </row>
    <row r="1423" spans="1:2" x14ac:dyDescent="0.25">
      <c r="A1423" t="s">
        <v>1801</v>
      </c>
      <c r="B1423" s="218">
        <v>1.875</v>
      </c>
    </row>
    <row r="1424" spans="1:2" x14ac:dyDescent="0.25">
      <c r="A1424" t="s">
        <v>1802</v>
      </c>
      <c r="B1424" s="218">
        <v>0.625</v>
      </c>
    </row>
    <row r="1425" spans="1:2" x14ac:dyDescent="0.25">
      <c r="A1425" t="s">
        <v>1803</v>
      </c>
      <c r="B1425" s="218">
        <v>1.875</v>
      </c>
    </row>
    <row r="1426" spans="1:2" x14ac:dyDescent="0.25">
      <c r="A1426" t="s">
        <v>1804</v>
      </c>
      <c r="B1426" s="218">
        <v>1.875</v>
      </c>
    </row>
    <row r="1427" spans="1:2" x14ac:dyDescent="0.25">
      <c r="A1427" t="s">
        <v>1805</v>
      </c>
      <c r="B1427" s="218">
        <v>0.625</v>
      </c>
    </row>
    <row r="1428" spans="1:2" x14ac:dyDescent="0.25">
      <c r="A1428" t="s">
        <v>1806</v>
      </c>
      <c r="B1428" s="218">
        <v>1.875</v>
      </c>
    </row>
    <row r="1429" spans="1:2" x14ac:dyDescent="0.25">
      <c r="A1429" t="s">
        <v>1807</v>
      </c>
      <c r="B1429" s="218">
        <v>1.875</v>
      </c>
    </row>
    <row r="1430" spans="1:2" x14ac:dyDescent="0.25">
      <c r="A1430" t="s">
        <v>1808</v>
      </c>
      <c r="B1430" s="218">
        <v>1.875</v>
      </c>
    </row>
    <row r="1431" spans="1:2" x14ac:dyDescent="0.25">
      <c r="A1431" t="s">
        <v>1809</v>
      </c>
      <c r="B1431" s="218">
        <v>1.25</v>
      </c>
    </row>
    <row r="1432" spans="1:2" x14ac:dyDescent="0.25">
      <c r="A1432" t="s">
        <v>1810</v>
      </c>
      <c r="B1432" s="218">
        <v>1.875</v>
      </c>
    </row>
    <row r="1433" spans="1:2" x14ac:dyDescent="0.25">
      <c r="A1433" t="s">
        <v>1811</v>
      </c>
      <c r="B1433" s="218">
        <v>8.125</v>
      </c>
    </row>
    <row r="1434" spans="1:2" x14ac:dyDescent="0.25">
      <c r="A1434" t="s">
        <v>1812</v>
      </c>
      <c r="B1434" s="218">
        <v>1.875</v>
      </c>
    </row>
    <row r="1435" spans="1:2" x14ac:dyDescent="0.25">
      <c r="A1435" t="s">
        <v>1813</v>
      </c>
      <c r="B1435" s="218">
        <v>1.875</v>
      </c>
    </row>
    <row r="1436" spans="1:2" x14ac:dyDescent="0.25">
      <c r="A1436" t="s">
        <v>1814</v>
      </c>
      <c r="B1436" s="218">
        <v>2.5</v>
      </c>
    </row>
    <row r="1437" spans="1:2" x14ac:dyDescent="0.25">
      <c r="A1437" t="s">
        <v>1815</v>
      </c>
      <c r="B1437" s="218">
        <v>4.1666666666666664E-2</v>
      </c>
    </row>
    <row r="1438" spans="1:2" x14ac:dyDescent="0.25">
      <c r="A1438" t="s">
        <v>1816</v>
      </c>
      <c r="B1438" s="218">
        <v>1.875</v>
      </c>
    </row>
    <row r="1439" spans="1:2" x14ac:dyDescent="0.25">
      <c r="A1439" t="s">
        <v>1817</v>
      </c>
      <c r="B1439" s="218">
        <v>1.875</v>
      </c>
    </row>
    <row r="1440" spans="1:2" x14ac:dyDescent="0.25">
      <c r="A1440" t="s">
        <v>1818</v>
      </c>
      <c r="B1440" s="218">
        <v>8.5833333333333339</v>
      </c>
    </row>
    <row r="1441" spans="1:2" x14ac:dyDescent="0.25">
      <c r="A1441" t="s">
        <v>1819</v>
      </c>
      <c r="B1441" s="218">
        <v>8</v>
      </c>
    </row>
    <row r="1442" spans="1:2" x14ac:dyDescent="0.25">
      <c r="A1442" t="s">
        <v>1820</v>
      </c>
      <c r="B1442" s="218">
        <v>7.958333333333333</v>
      </c>
    </row>
    <row r="1443" spans="1:2" x14ac:dyDescent="0.25">
      <c r="A1443" t="s">
        <v>1821</v>
      </c>
      <c r="B1443" s="218">
        <v>12.541666666666666</v>
      </c>
    </row>
    <row r="1444" spans="1:2" x14ac:dyDescent="0.25">
      <c r="A1444" t="s">
        <v>1822</v>
      </c>
      <c r="B1444" s="218">
        <v>0</v>
      </c>
    </row>
    <row r="1445" spans="1:2" x14ac:dyDescent="0.25">
      <c r="A1445" t="s">
        <v>1823</v>
      </c>
      <c r="B1445" s="218">
        <v>1.875</v>
      </c>
    </row>
    <row r="1446" spans="1:2" x14ac:dyDescent="0.25">
      <c r="A1446" t="s">
        <v>1824</v>
      </c>
      <c r="B1446" s="218">
        <v>1.875</v>
      </c>
    </row>
    <row r="1447" spans="1:2" x14ac:dyDescent="0.25">
      <c r="A1447" t="s">
        <v>1825</v>
      </c>
      <c r="B1447" s="218">
        <v>1.875</v>
      </c>
    </row>
    <row r="1448" spans="1:2" x14ac:dyDescent="0.25">
      <c r="A1448" t="s">
        <v>1826</v>
      </c>
      <c r="B1448" s="218">
        <v>1.875</v>
      </c>
    </row>
    <row r="1449" spans="1:2" x14ac:dyDescent="0.25">
      <c r="A1449" t="s">
        <v>1827</v>
      </c>
      <c r="B1449" s="218">
        <v>1.875</v>
      </c>
    </row>
    <row r="1450" spans="1:2" x14ac:dyDescent="0.25">
      <c r="A1450" t="s">
        <v>1828</v>
      </c>
      <c r="B1450" s="218">
        <v>1.875</v>
      </c>
    </row>
    <row r="1451" spans="1:2" x14ac:dyDescent="0.25">
      <c r="A1451" t="s">
        <v>1829</v>
      </c>
      <c r="B1451" s="218">
        <v>1.875</v>
      </c>
    </row>
    <row r="1452" spans="1:2" x14ac:dyDescent="0.25">
      <c r="A1452" t="s">
        <v>1830</v>
      </c>
      <c r="B1452" s="218">
        <v>1.875</v>
      </c>
    </row>
    <row r="1453" spans="1:2" x14ac:dyDescent="0.25">
      <c r="A1453" t="s">
        <v>1831</v>
      </c>
      <c r="B1453" s="218">
        <v>1.875</v>
      </c>
    </row>
    <row r="1454" spans="1:2" x14ac:dyDescent="0.25">
      <c r="A1454" t="s">
        <v>1832</v>
      </c>
      <c r="B1454" s="218">
        <v>1.875</v>
      </c>
    </row>
    <row r="1455" spans="1:2" x14ac:dyDescent="0.25">
      <c r="A1455" t="s">
        <v>1833</v>
      </c>
      <c r="B1455" s="218">
        <v>1.875</v>
      </c>
    </row>
    <row r="1456" spans="1:2" x14ac:dyDescent="0.25">
      <c r="A1456" t="s">
        <v>1834</v>
      </c>
      <c r="B1456" s="218">
        <v>1.875</v>
      </c>
    </row>
    <row r="1457" spans="1:2" x14ac:dyDescent="0.25">
      <c r="A1457" t="s">
        <v>1835</v>
      </c>
      <c r="B1457" s="218">
        <v>1.875</v>
      </c>
    </row>
    <row r="1458" spans="1:2" x14ac:dyDescent="0.25">
      <c r="A1458" t="s">
        <v>1836</v>
      </c>
      <c r="B1458" s="218">
        <v>1.875</v>
      </c>
    </row>
    <row r="1459" spans="1:2" x14ac:dyDescent="0.25">
      <c r="A1459" t="s">
        <v>1837</v>
      </c>
      <c r="B1459" s="218">
        <v>1.875</v>
      </c>
    </row>
    <row r="1460" spans="1:2" x14ac:dyDescent="0.25">
      <c r="A1460" t="s">
        <v>1838</v>
      </c>
      <c r="B1460" s="218">
        <v>1.875</v>
      </c>
    </row>
    <row r="1461" spans="1:2" x14ac:dyDescent="0.25">
      <c r="A1461" t="s">
        <v>1839</v>
      </c>
      <c r="B1461" s="218">
        <v>1.875</v>
      </c>
    </row>
    <row r="1462" spans="1:2" x14ac:dyDescent="0.25">
      <c r="A1462" t="s">
        <v>1840</v>
      </c>
      <c r="B1462" s="218">
        <v>1.875</v>
      </c>
    </row>
    <row r="1463" spans="1:2" x14ac:dyDescent="0.25">
      <c r="A1463" t="s">
        <v>1841</v>
      </c>
      <c r="B1463" s="218">
        <v>1.875</v>
      </c>
    </row>
    <row r="1464" spans="1:2" x14ac:dyDescent="0.25">
      <c r="A1464" t="s">
        <v>1842</v>
      </c>
      <c r="B1464" s="218">
        <v>1.875</v>
      </c>
    </row>
    <row r="1465" spans="1:2" x14ac:dyDescent="0.25">
      <c r="A1465" t="s">
        <v>1843</v>
      </c>
      <c r="B1465" s="218">
        <v>1.875</v>
      </c>
    </row>
    <row r="1466" spans="1:2" x14ac:dyDescent="0.25">
      <c r="A1466" t="s">
        <v>1844</v>
      </c>
      <c r="B1466" s="218">
        <v>1.875</v>
      </c>
    </row>
    <row r="1467" spans="1:2" x14ac:dyDescent="0.25">
      <c r="A1467" t="s">
        <v>1845</v>
      </c>
      <c r="B1467" s="218">
        <v>1.875</v>
      </c>
    </row>
    <row r="1468" spans="1:2" x14ac:dyDescent="0.25">
      <c r="A1468" t="s">
        <v>1846</v>
      </c>
      <c r="B1468" s="218">
        <v>2.5</v>
      </c>
    </row>
    <row r="1469" spans="1:2" x14ac:dyDescent="0.25">
      <c r="A1469" t="s">
        <v>1847</v>
      </c>
      <c r="B1469" s="218">
        <v>2.5</v>
      </c>
    </row>
    <row r="1470" spans="1:2" x14ac:dyDescent="0.25">
      <c r="A1470" t="s">
        <v>1848</v>
      </c>
      <c r="B1470" s="218">
        <v>2.5</v>
      </c>
    </row>
    <row r="1471" spans="1:2" x14ac:dyDescent="0.25">
      <c r="A1471" t="s">
        <v>1849</v>
      </c>
      <c r="B1471" s="218">
        <v>2.5</v>
      </c>
    </row>
    <row r="1472" spans="1:2" x14ac:dyDescent="0.25">
      <c r="A1472" t="s">
        <v>1850</v>
      </c>
      <c r="B1472" s="218">
        <v>2.5</v>
      </c>
    </row>
    <row r="1473" spans="1:2" x14ac:dyDescent="0.25">
      <c r="A1473" t="s">
        <v>1851</v>
      </c>
      <c r="B1473" s="218">
        <v>1.875</v>
      </c>
    </row>
    <row r="1474" spans="1:2" x14ac:dyDescent="0.25">
      <c r="A1474" t="s">
        <v>1852</v>
      </c>
      <c r="B1474" s="218">
        <v>0</v>
      </c>
    </row>
    <row r="1475" spans="1:2" x14ac:dyDescent="0.25">
      <c r="A1475" t="s">
        <v>1853</v>
      </c>
      <c r="B1475" s="218">
        <v>0</v>
      </c>
    </row>
    <row r="1476" spans="1:2" x14ac:dyDescent="0.25">
      <c r="A1476" t="s">
        <v>1854</v>
      </c>
      <c r="B1476" s="218">
        <v>0</v>
      </c>
    </row>
    <row r="1477" spans="1:2" x14ac:dyDescent="0.25">
      <c r="A1477" t="s">
        <v>1855</v>
      </c>
      <c r="B1477" s="218">
        <v>4.1666666666666699E-2</v>
      </c>
    </row>
    <row r="1478" spans="1:2" x14ac:dyDescent="0.25">
      <c r="A1478" t="s">
        <v>1856</v>
      </c>
      <c r="B1478" s="218">
        <v>1.875</v>
      </c>
    </row>
    <row r="1479" spans="1:2" x14ac:dyDescent="0.25">
      <c r="A1479" t="s">
        <v>1857</v>
      </c>
      <c r="B1479" s="218">
        <v>1.875</v>
      </c>
    </row>
    <row r="1480" spans="1:2" x14ac:dyDescent="0.25">
      <c r="A1480" t="s">
        <v>1858</v>
      </c>
      <c r="B1480" s="218">
        <v>1.25</v>
      </c>
    </row>
    <row r="1481" spans="1:2" x14ac:dyDescent="0.25">
      <c r="A1481" t="s">
        <v>1859</v>
      </c>
      <c r="B1481" s="218">
        <v>1.875</v>
      </c>
    </row>
    <row r="1482" spans="1:2" x14ac:dyDescent="0.25">
      <c r="A1482" t="s">
        <v>1860</v>
      </c>
      <c r="B1482" s="218">
        <v>1.25</v>
      </c>
    </row>
    <row r="1483" spans="1:2" x14ac:dyDescent="0.25">
      <c r="A1483" t="s">
        <v>1861</v>
      </c>
      <c r="B1483" s="218">
        <v>1.875</v>
      </c>
    </row>
    <row r="1484" spans="1:2" x14ac:dyDescent="0.25">
      <c r="A1484" t="s">
        <v>1862</v>
      </c>
      <c r="B1484" s="218">
        <v>1.875</v>
      </c>
    </row>
    <row r="1485" spans="1:2" x14ac:dyDescent="0.25">
      <c r="A1485" t="s">
        <v>1863</v>
      </c>
      <c r="B1485" s="218">
        <v>1.25</v>
      </c>
    </row>
    <row r="1486" spans="1:2" x14ac:dyDescent="0.25">
      <c r="A1486" t="s">
        <v>1864</v>
      </c>
      <c r="B1486" s="218">
        <v>1.875</v>
      </c>
    </row>
    <row r="1487" spans="1:2" x14ac:dyDescent="0.25">
      <c r="A1487" t="s">
        <v>1865</v>
      </c>
      <c r="B1487" s="218">
        <v>1.25</v>
      </c>
    </row>
    <row r="1488" spans="1:2" x14ac:dyDescent="0.25">
      <c r="A1488" t="s">
        <v>1866</v>
      </c>
      <c r="B1488" s="218">
        <v>1.875</v>
      </c>
    </row>
    <row r="1489" spans="1:2" x14ac:dyDescent="0.25">
      <c r="A1489" t="s">
        <v>1867</v>
      </c>
      <c r="B1489" s="218">
        <v>1.25</v>
      </c>
    </row>
    <row r="1490" spans="1:2" x14ac:dyDescent="0.25">
      <c r="A1490" t="s">
        <v>1868</v>
      </c>
      <c r="B1490" s="218">
        <v>1.875</v>
      </c>
    </row>
    <row r="1491" spans="1:2" x14ac:dyDescent="0.25">
      <c r="A1491" t="s">
        <v>1869</v>
      </c>
      <c r="B1491" s="218">
        <v>2.5</v>
      </c>
    </row>
    <row r="1492" spans="1:2" x14ac:dyDescent="0.25">
      <c r="A1492" t="s">
        <v>1870</v>
      </c>
      <c r="B1492" s="218">
        <v>1.875</v>
      </c>
    </row>
    <row r="1493" spans="1:2" x14ac:dyDescent="0.25">
      <c r="A1493" t="s">
        <v>1871</v>
      </c>
      <c r="B1493" s="218">
        <v>1.25</v>
      </c>
    </row>
    <row r="1494" spans="1:2" x14ac:dyDescent="0.25">
      <c r="A1494" t="s">
        <v>1872</v>
      </c>
      <c r="B1494" s="218">
        <v>5.625</v>
      </c>
    </row>
    <row r="1495" spans="1:2" x14ac:dyDescent="0.25">
      <c r="A1495" t="s">
        <v>1873</v>
      </c>
      <c r="B1495" s="218">
        <v>5</v>
      </c>
    </row>
    <row r="1496" spans="1:2" x14ac:dyDescent="0.25">
      <c r="A1496" t="s">
        <v>1874</v>
      </c>
      <c r="B1496" s="218">
        <v>1.25</v>
      </c>
    </row>
    <row r="1497" spans="1:2" x14ac:dyDescent="0.25">
      <c r="A1497" t="s">
        <v>1875</v>
      </c>
      <c r="B1497" s="218">
        <v>1.875</v>
      </c>
    </row>
    <row r="1498" spans="1:2" x14ac:dyDescent="0.25">
      <c r="A1498" t="s">
        <v>1876</v>
      </c>
      <c r="B1498" s="218">
        <v>0.625</v>
      </c>
    </row>
    <row r="1499" spans="1:2" x14ac:dyDescent="0.25">
      <c r="A1499" t="s">
        <v>1877</v>
      </c>
      <c r="B1499" s="218">
        <v>5</v>
      </c>
    </row>
    <row r="1500" spans="1:2" x14ac:dyDescent="0.25">
      <c r="A1500" t="s">
        <v>1878</v>
      </c>
      <c r="B1500" s="218">
        <v>5</v>
      </c>
    </row>
    <row r="1501" spans="1:2" x14ac:dyDescent="0.25">
      <c r="A1501" t="s">
        <v>1879</v>
      </c>
      <c r="B1501" s="218">
        <v>5</v>
      </c>
    </row>
    <row r="1502" spans="1:2" x14ac:dyDescent="0.25">
      <c r="A1502" t="s">
        <v>1880</v>
      </c>
      <c r="B1502" s="218">
        <v>5</v>
      </c>
    </row>
    <row r="1503" spans="1:2" x14ac:dyDescent="0.25">
      <c r="A1503" t="s">
        <v>1881</v>
      </c>
      <c r="B1503" s="218">
        <v>5</v>
      </c>
    </row>
    <row r="1504" spans="1:2" x14ac:dyDescent="0.25">
      <c r="A1504" t="s">
        <v>1882</v>
      </c>
      <c r="B1504" s="218">
        <v>5</v>
      </c>
    </row>
    <row r="1505" spans="1:2" x14ac:dyDescent="0.25">
      <c r="A1505" t="s">
        <v>1883</v>
      </c>
      <c r="B1505" s="218">
        <v>1.875</v>
      </c>
    </row>
    <row r="1506" spans="1:2" x14ac:dyDescent="0.25">
      <c r="A1506" t="s">
        <v>1884</v>
      </c>
      <c r="B1506" s="218">
        <v>5</v>
      </c>
    </row>
    <row r="1507" spans="1:2" x14ac:dyDescent="0.25">
      <c r="A1507" t="s">
        <v>1885</v>
      </c>
      <c r="B1507" s="218">
        <v>1.875</v>
      </c>
    </row>
    <row r="1508" spans="1:2" x14ac:dyDescent="0.25">
      <c r="A1508" t="s">
        <v>1886</v>
      </c>
      <c r="B1508" s="218">
        <v>0.625</v>
      </c>
    </row>
    <row r="1509" spans="1:2" x14ac:dyDescent="0.25">
      <c r="A1509" t="s">
        <v>1887</v>
      </c>
      <c r="B1509" s="218">
        <v>12.5</v>
      </c>
    </row>
    <row r="1510" spans="1:2" x14ac:dyDescent="0.25">
      <c r="A1510" t="s">
        <v>1888</v>
      </c>
      <c r="B1510" s="218">
        <v>12.5</v>
      </c>
    </row>
    <row r="1511" spans="1:2" x14ac:dyDescent="0.25">
      <c r="A1511" t="s">
        <v>1889</v>
      </c>
      <c r="B1511" s="218">
        <v>1.875</v>
      </c>
    </row>
    <row r="1512" spans="1:2" x14ac:dyDescent="0.25">
      <c r="A1512" t="s">
        <v>1890</v>
      </c>
      <c r="B1512" s="218">
        <v>1.875</v>
      </c>
    </row>
    <row r="1513" spans="1:2" x14ac:dyDescent="0.25">
      <c r="A1513" t="s">
        <v>1891</v>
      </c>
      <c r="B1513" s="218">
        <v>1.875</v>
      </c>
    </row>
    <row r="1514" spans="1:2" x14ac:dyDescent="0.25">
      <c r="A1514" t="s">
        <v>1892</v>
      </c>
      <c r="B1514" s="218">
        <v>1.875</v>
      </c>
    </row>
    <row r="1515" spans="1:2" x14ac:dyDescent="0.25">
      <c r="A1515" t="s">
        <v>1893</v>
      </c>
      <c r="B1515" s="218">
        <v>1.875</v>
      </c>
    </row>
    <row r="1516" spans="1:2" x14ac:dyDescent="0.25">
      <c r="A1516" t="s">
        <v>1894</v>
      </c>
      <c r="B1516" s="218">
        <v>1.875</v>
      </c>
    </row>
    <row r="1517" spans="1:2" x14ac:dyDescent="0.25">
      <c r="A1517" t="s">
        <v>1895</v>
      </c>
      <c r="B1517" s="218">
        <v>1.875</v>
      </c>
    </row>
    <row r="1518" spans="1:2" x14ac:dyDescent="0.25">
      <c r="A1518" t="s">
        <v>1896</v>
      </c>
      <c r="B1518" s="218">
        <v>0</v>
      </c>
    </row>
    <row r="1519" spans="1:2" x14ac:dyDescent="0.25">
      <c r="A1519" t="s">
        <v>1897</v>
      </c>
      <c r="B1519" s="218">
        <v>0</v>
      </c>
    </row>
    <row r="1520" spans="1:2" x14ac:dyDescent="0.25">
      <c r="A1520" t="s">
        <v>1898</v>
      </c>
      <c r="B1520" s="218">
        <v>0</v>
      </c>
    </row>
    <row r="1521" spans="1:2" x14ac:dyDescent="0.25">
      <c r="A1521" t="s">
        <v>1899</v>
      </c>
      <c r="B1521" s="218">
        <v>0</v>
      </c>
    </row>
    <row r="1522" spans="1:2" x14ac:dyDescent="0.25">
      <c r="A1522" t="s">
        <v>1900</v>
      </c>
      <c r="B1522" s="218">
        <v>0</v>
      </c>
    </row>
    <row r="1523" spans="1:2" x14ac:dyDescent="0.25">
      <c r="A1523" t="s">
        <v>1901</v>
      </c>
      <c r="B1523" s="218">
        <v>0</v>
      </c>
    </row>
    <row r="1524" spans="1:2" x14ac:dyDescent="0.25">
      <c r="A1524" t="s">
        <v>1902</v>
      </c>
      <c r="B1524" s="218">
        <v>0</v>
      </c>
    </row>
    <row r="1525" spans="1:2" x14ac:dyDescent="0.25">
      <c r="A1525" t="s">
        <v>1903</v>
      </c>
      <c r="B1525" s="218">
        <v>1.875</v>
      </c>
    </row>
    <row r="1526" spans="1:2" x14ac:dyDescent="0.25">
      <c r="A1526" t="s">
        <v>1904</v>
      </c>
      <c r="B1526" s="218">
        <v>3.125</v>
      </c>
    </row>
    <row r="1527" spans="1:2" x14ac:dyDescent="0.25">
      <c r="A1527" t="s">
        <v>1905</v>
      </c>
      <c r="B1527" s="218">
        <v>3.125</v>
      </c>
    </row>
    <row r="1528" spans="1:2" x14ac:dyDescent="0.25">
      <c r="A1528" t="s">
        <v>1906</v>
      </c>
      <c r="B1528" s="218">
        <v>2.5</v>
      </c>
    </row>
    <row r="1529" spans="1:2" x14ac:dyDescent="0.25">
      <c r="A1529" t="s">
        <v>1907</v>
      </c>
      <c r="B1529" s="218">
        <v>2.5</v>
      </c>
    </row>
    <row r="1530" spans="1:2" x14ac:dyDescent="0.25">
      <c r="A1530" t="s">
        <v>1908</v>
      </c>
      <c r="B1530" s="218">
        <v>2.6666666666666701</v>
      </c>
    </row>
    <row r="1531" spans="1:2" x14ac:dyDescent="0.25">
      <c r="A1531" t="s">
        <v>1909</v>
      </c>
      <c r="B1531" s="218">
        <v>1.86666666666667</v>
      </c>
    </row>
    <row r="1532" spans="1:2" x14ac:dyDescent="0.25">
      <c r="A1532" t="s">
        <v>1910</v>
      </c>
      <c r="B1532" s="218">
        <v>0.8</v>
      </c>
    </row>
    <row r="1533" spans="1:2" x14ac:dyDescent="0.25">
      <c r="A1533" t="s">
        <v>1911</v>
      </c>
      <c r="B1533" s="218">
        <v>1.3333333333333299</v>
      </c>
    </row>
    <row r="1534" spans="1:2" x14ac:dyDescent="0.25">
      <c r="A1534" t="s">
        <v>1912</v>
      </c>
      <c r="B1534" s="218">
        <v>1.3333333333333299</v>
      </c>
    </row>
    <row r="1535" spans="1:2" x14ac:dyDescent="0.25">
      <c r="A1535" t="s">
        <v>1913</v>
      </c>
      <c r="B1535" s="218">
        <v>2.6666666666666701</v>
      </c>
    </row>
    <row r="1536" spans="1:2" x14ac:dyDescent="0.25">
      <c r="A1536" t="s">
        <v>1914</v>
      </c>
      <c r="B1536" s="218">
        <v>2.6666666666666701</v>
      </c>
    </row>
    <row r="1537" spans="1:2" x14ac:dyDescent="0.25">
      <c r="A1537" t="s">
        <v>1915</v>
      </c>
      <c r="B1537" s="218">
        <v>1.86666666666667</v>
      </c>
    </row>
    <row r="1538" spans="1:2" x14ac:dyDescent="0.25">
      <c r="A1538" t="s">
        <v>1916</v>
      </c>
      <c r="B1538" s="218">
        <v>0.8</v>
      </c>
    </row>
    <row r="1539" spans="1:2" x14ac:dyDescent="0.25">
      <c r="A1539" t="s">
        <v>1917</v>
      </c>
      <c r="B1539" s="218">
        <v>1.3333333333333299</v>
      </c>
    </row>
    <row r="1540" spans="1:2" x14ac:dyDescent="0.25">
      <c r="A1540" t="s">
        <v>1918</v>
      </c>
      <c r="B1540" s="218">
        <v>1.3333333333333299</v>
      </c>
    </row>
    <row r="1541" spans="1:2" x14ac:dyDescent="0.25">
      <c r="A1541" t="s">
        <v>1919</v>
      </c>
      <c r="B1541" s="218">
        <v>2.6666666666666701</v>
      </c>
    </row>
    <row r="1542" spans="1:2" x14ac:dyDescent="0.25">
      <c r="A1542" t="s">
        <v>1920</v>
      </c>
      <c r="B1542" s="218">
        <v>2.6666666666666701</v>
      </c>
    </row>
    <row r="1543" spans="1:2" x14ac:dyDescent="0.25">
      <c r="A1543" t="s">
        <v>1921</v>
      </c>
      <c r="B1543" s="218">
        <v>1.86666666666667</v>
      </c>
    </row>
    <row r="1544" spans="1:2" x14ac:dyDescent="0.25">
      <c r="A1544" t="s">
        <v>1922</v>
      </c>
      <c r="B1544" s="218">
        <v>0.8</v>
      </c>
    </row>
    <row r="1545" spans="1:2" x14ac:dyDescent="0.25">
      <c r="A1545" t="s">
        <v>1923</v>
      </c>
      <c r="B1545" s="218">
        <v>1.3333333333333299</v>
      </c>
    </row>
    <row r="1546" spans="1:2" x14ac:dyDescent="0.25">
      <c r="A1546" t="s">
        <v>1924</v>
      </c>
      <c r="B1546" s="218">
        <v>1.3333333333333299</v>
      </c>
    </row>
    <row r="1547" spans="1:2" x14ac:dyDescent="0.25">
      <c r="A1547" t="s">
        <v>1925</v>
      </c>
      <c r="B1547" s="218">
        <v>2.6666666666666701</v>
      </c>
    </row>
    <row r="1548" spans="1:2" x14ac:dyDescent="0.25">
      <c r="A1548" t="s">
        <v>1926</v>
      </c>
      <c r="B1548" s="218">
        <v>2.6666666666666701</v>
      </c>
    </row>
    <row r="1549" spans="1:2" x14ac:dyDescent="0.25">
      <c r="A1549" t="s">
        <v>1927</v>
      </c>
      <c r="B1549" s="218">
        <v>1.86666666666667</v>
      </c>
    </row>
    <row r="1550" spans="1:2" x14ac:dyDescent="0.25">
      <c r="A1550" t="s">
        <v>1928</v>
      </c>
      <c r="B1550" s="218">
        <v>0.8</v>
      </c>
    </row>
    <row r="1551" spans="1:2" x14ac:dyDescent="0.25">
      <c r="A1551" t="s">
        <v>1929</v>
      </c>
      <c r="B1551" s="218">
        <v>1.3333333333333299</v>
      </c>
    </row>
    <row r="1552" spans="1:2" x14ac:dyDescent="0.25">
      <c r="A1552" t="s">
        <v>1930</v>
      </c>
      <c r="B1552" s="218">
        <v>1.3333333333333299</v>
      </c>
    </row>
    <row r="1553" spans="1:2" x14ac:dyDescent="0.25">
      <c r="A1553" t="s">
        <v>1931</v>
      </c>
      <c r="B1553" s="218">
        <v>2.6666666666666701</v>
      </c>
    </row>
    <row r="1554" spans="1:2" x14ac:dyDescent="0.25">
      <c r="A1554" t="s">
        <v>1932</v>
      </c>
      <c r="B1554" s="218">
        <v>2.6666666666666701</v>
      </c>
    </row>
    <row r="1555" spans="1:2" x14ac:dyDescent="0.25">
      <c r="A1555" t="s">
        <v>1933</v>
      </c>
      <c r="B1555" s="218">
        <v>1.86666666666667</v>
      </c>
    </row>
    <row r="1556" spans="1:2" x14ac:dyDescent="0.25">
      <c r="A1556" t="s">
        <v>1934</v>
      </c>
      <c r="B1556" s="218">
        <v>0.8</v>
      </c>
    </row>
    <row r="1557" spans="1:2" x14ac:dyDescent="0.25">
      <c r="A1557" t="s">
        <v>1935</v>
      </c>
      <c r="B1557" s="218">
        <v>1.3333333333333299</v>
      </c>
    </row>
    <row r="1558" spans="1:2" x14ac:dyDescent="0.25">
      <c r="A1558" t="s">
        <v>1936</v>
      </c>
      <c r="B1558" s="218">
        <v>1.3333333333333299</v>
      </c>
    </row>
    <row r="1559" spans="1:2" x14ac:dyDescent="0.25">
      <c r="A1559" t="s">
        <v>1937</v>
      </c>
      <c r="B1559" s="218">
        <v>2.6666666666666701</v>
      </c>
    </row>
    <row r="1560" spans="1:2" x14ac:dyDescent="0.25">
      <c r="A1560" t="s">
        <v>1938</v>
      </c>
      <c r="B1560" s="218">
        <v>2.5</v>
      </c>
    </row>
    <row r="1561" spans="1:2" x14ac:dyDescent="0.25">
      <c r="A1561" t="s">
        <v>1939</v>
      </c>
      <c r="B1561" s="218">
        <v>2.5</v>
      </c>
    </row>
    <row r="1562" spans="1:2" x14ac:dyDescent="0.25">
      <c r="A1562" t="s">
        <v>1940</v>
      </c>
      <c r="B1562" s="218">
        <v>2.5</v>
      </c>
    </row>
    <row r="1563" spans="1:2" x14ac:dyDescent="0.25">
      <c r="A1563" t="s">
        <v>1941</v>
      </c>
      <c r="B1563" s="218">
        <v>3.125</v>
      </c>
    </row>
    <row r="1564" spans="1:2" x14ac:dyDescent="0.25">
      <c r="A1564" t="s">
        <v>1942</v>
      </c>
      <c r="B1564" s="218">
        <v>1.875</v>
      </c>
    </row>
    <row r="1565" spans="1:2" x14ac:dyDescent="0.25">
      <c r="A1565" t="s">
        <v>1943</v>
      </c>
      <c r="B1565" s="218">
        <v>2.5</v>
      </c>
    </row>
    <row r="1566" spans="1:2" x14ac:dyDescent="0.25">
      <c r="A1566" t="s">
        <v>1944</v>
      </c>
      <c r="B1566" s="218">
        <v>2.5</v>
      </c>
    </row>
    <row r="1567" spans="1:2" x14ac:dyDescent="0.25">
      <c r="A1567" t="s">
        <v>1945</v>
      </c>
      <c r="B1567" s="218">
        <v>2.5</v>
      </c>
    </row>
    <row r="1568" spans="1:2" x14ac:dyDescent="0.25">
      <c r="A1568" t="s">
        <v>1946</v>
      </c>
      <c r="B1568" s="218">
        <v>2.5</v>
      </c>
    </row>
    <row r="1569" spans="1:2" x14ac:dyDescent="0.25">
      <c r="A1569" t="s">
        <v>1947</v>
      </c>
      <c r="B1569" s="218">
        <v>5.625</v>
      </c>
    </row>
    <row r="1570" spans="1:2" x14ac:dyDescent="0.25">
      <c r="A1570" t="s">
        <v>1948</v>
      </c>
      <c r="B1570" s="218">
        <v>0.625</v>
      </c>
    </row>
    <row r="1571" spans="1:2" x14ac:dyDescent="0.25">
      <c r="A1571" t="s">
        <v>1949</v>
      </c>
      <c r="B1571" s="218">
        <v>2.5</v>
      </c>
    </row>
    <row r="1572" spans="1:2" x14ac:dyDescent="0.25">
      <c r="A1572" t="s">
        <v>1950</v>
      </c>
      <c r="B1572" s="218">
        <v>2.5</v>
      </c>
    </row>
    <row r="1573" spans="1:2" x14ac:dyDescent="0.25">
      <c r="A1573" t="s">
        <v>1951</v>
      </c>
      <c r="B1573" s="218">
        <v>1.875</v>
      </c>
    </row>
    <row r="1574" spans="1:2" x14ac:dyDescent="0.25">
      <c r="A1574" t="s">
        <v>1952</v>
      </c>
      <c r="B1574" s="218">
        <v>8.125</v>
      </c>
    </row>
    <row r="1575" spans="1:2" x14ac:dyDescent="0.25">
      <c r="A1575" t="s">
        <v>1953</v>
      </c>
      <c r="B1575" s="218">
        <v>2.5</v>
      </c>
    </row>
    <row r="1576" spans="1:2" x14ac:dyDescent="0.25">
      <c r="A1576" t="s">
        <v>1954</v>
      </c>
      <c r="B1576" s="218">
        <v>2.5</v>
      </c>
    </row>
    <row r="1577" spans="1:2" x14ac:dyDescent="0.25">
      <c r="A1577" t="s">
        <v>1955</v>
      </c>
      <c r="B1577" s="218">
        <v>2.5</v>
      </c>
    </row>
    <row r="1578" spans="1:2" x14ac:dyDescent="0.25">
      <c r="A1578" t="s">
        <v>1956</v>
      </c>
      <c r="B1578" s="218">
        <v>2.5</v>
      </c>
    </row>
    <row r="1579" spans="1:2" x14ac:dyDescent="0.25">
      <c r="A1579" t="s">
        <v>1957</v>
      </c>
      <c r="B1579" s="218">
        <v>2.5</v>
      </c>
    </row>
    <row r="1580" spans="1:2" x14ac:dyDescent="0.25">
      <c r="A1580" t="s">
        <v>1958</v>
      </c>
      <c r="B1580" s="218">
        <v>2.5</v>
      </c>
    </row>
    <row r="1581" spans="1:2" x14ac:dyDescent="0.25">
      <c r="A1581" t="s">
        <v>1959</v>
      </c>
      <c r="B1581" s="218">
        <v>2.5</v>
      </c>
    </row>
    <row r="1582" spans="1:2" x14ac:dyDescent="0.25">
      <c r="A1582" t="s">
        <v>1960</v>
      </c>
      <c r="B1582" s="218">
        <v>2.5</v>
      </c>
    </row>
    <row r="1583" spans="1:2" x14ac:dyDescent="0.25">
      <c r="A1583" t="s">
        <v>1961</v>
      </c>
      <c r="B1583" s="218">
        <v>1.4583333333333299</v>
      </c>
    </row>
    <row r="1584" spans="1:2" x14ac:dyDescent="0.25">
      <c r="A1584" t="s">
        <v>1962</v>
      </c>
      <c r="B1584" s="218">
        <v>1.6666666666666701</v>
      </c>
    </row>
    <row r="1585" spans="1:2" x14ac:dyDescent="0.25">
      <c r="A1585" t="s">
        <v>1963</v>
      </c>
      <c r="B1585" s="218">
        <v>0.125</v>
      </c>
    </row>
    <row r="1586" spans="1:2" x14ac:dyDescent="0.25">
      <c r="A1586" t="s">
        <v>1964</v>
      </c>
      <c r="B1586" s="218">
        <v>8.3333333333333339</v>
      </c>
    </row>
    <row r="1587" spans="1:2" x14ac:dyDescent="0.25">
      <c r="A1587" t="s">
        <v>1965</v>
      </c>
      <c r="B1587" s="218">
        <v>1.1666666666666667</v>
      </c>
    </row>
    <row r="1588" spans="1:2" x14ac:dyDescent="0.25">
      <c r="A1588" t="s">
        <v>1966</v>
      </c>
      <c r="B1588" s="218">
        <v>3.125</v>
      </c>
    </row>
    <row r="1589" spans="1:2" x14ac:dyDescent="0.25">
      <c r="A1589" t="s">
        <v>1967</v>
      </c>
      <c r="B1589" s="218">
        <v>2.5</v>
      </c>
    </row>
    <row r="1590" spans="1:2" x14ac:dyDescent="0.25">
      <c r="A1590" t="s">
        <v>1968</v>
      </c>
      <c r="B1590" s="218">
        <v>2.7916666666666665</v>
      </c>
    </row>
    <row r="1591" spans="1:2" x14ac:dyDescent="0.25">
      <c r="A1591" t="s">
        <v>1969</v>
      </c>
      <c r="B1591" s="218">
        <v>0.83333333333333304</v>
      </c>
    </row>
    <row r="1592" spans="1:2" x14ac:dyDescent="0.25">
      <c r="A1592" t="s">
        <v>1970</v>
      </c>
      <c r="B1592" s="218">
        <v>1.25</v>
      </c>
    </row>
    <row r="1593" spans="1:2" x14ac:dyDescent="0.25">
      <c r="A1593" t="s">
        <v>1971</v>
      </c>
      <c r="B1593" s="218">
        <v>2.125</v>
      </c>
    </row>
    <row r="1594" spans="1:2" x14ac:dyDescent="0.25">
      <c r="A1594" t="s">
        <v>1972</v>
      </c>
      <c r="B1594" s="218">
        <v>1.6666666666666701</v>
      </c>
    </row>
    <row r="1595" spans="1:2" x14ac:dyDescent="0.25">
      <c r="A1595" t="s">
        <v>1973</v>
      </c>
      <c r="B1595" s="218">
        <v>0.27083333333333331</v>
      </c>
    </row>
    <row r="1596" spans="1:2" x14ac:dyDescent="0.25">
      <c r="A1596" t="s">
        <v>1974</v>
      </c>
      <c r="B1596" s="218">
        <v>1.3333333333333299</v>
      </c>
    </row>
    <row r="1597" spans="1:2" x14ac:dyDescent="0.25">
      <c r="A1597" t="s">
        <v>1975</v>
      </c>
      <c r="B1597" s="218">
        <v>0.79166666666666663</v>
      </c>
    </row>
    <row r="1598" spans="1:2" x14ac:dyDescent="0.25">
      <c r="A1598" t="s">
        <v>1976</v>
      </c>
      <c r="B1598" s="218">
        <v>2.125</v>
      </c>
    </row>
    <row r="1599" spans="1:2" x14ac:dyDescent="0.25">
      <c r="A1599" t="s">
        <v>1977</v>
      </c>
      <c r="B1599" s="218">
        <v>2</v>
      </c>
    </row>
    <row r="1600" spans="1:2" x14ac:dyDescent="0.25">
      <c r="A1600" t="s">
        <v>1978</v>
      </c>
      <c r="B1600" s="218">
        <v>11.666666666666666</v>
      </c>
    </row>
    <row r="1601" spans="1:2" x14ac:dyDescent="0.25">
      <c r="A1601" t="s">
        <v>1979</v>
      </c>
      <c r="B1601" s="218">
        <v>3.3333333333333299</v>
      </c>
    </row>
    <row r="1602" spans="1:2" x14ac:dyDescent="0.25">
      <c r="A1602" t="s">
        <v>1980</v>
      </c>
      <c r="B1602" s="218">
        <v>5</v>
      </c>
    </row>
    <row r="1603" spans="1:2" x14ac:dyDescent="0.25">
      <c r="A1603" t="s">
        <v>1981</v>
      </c>
      <c r="B1603" s="218">
        <v>7.5</v>
      </c>
    </row>
    <row r="1604" spans="1:2" x14ac:dyDescent="0.25">
      <c r="A1604" t="s">
        <v>1982</v>
      </c>
      <c r="B1604" s="218">
        <v>3.3333333333333299</v>
      </c>
    </row>
    <row r="1605" spans="1:2" x14ac:dyDescent="0.25">
      <c r="A1605" t="s">
        <v>1983</v>
      </c>
      <c r="B1605" s="218">
        <v>3.3333333333333299</v>
      </c>
    </row>
    <row r="1606" spans="1:2" x14ac:dyDescent="0.25">
      <c r="A1606" t="s">
        <v>1984</v>
      </c>
      <c r="B1606" s="218">
        <v>3.3333333333333299</v>
      </c>
    </row>
    <row r="1607" spans="1:2" x14ac:dyDescent="0.25">
      <c r="A1607" t="s">
        <v>1985</v>
      </c>
      <c r="B1607" s="218">
        <v>3.3333333333333299</v>
      </c>
    </row>
    <row r="1608" spans="1:2" x14ac:dyDescent="0.25">
      <c r="A1608" t="s">
        <v>1986</v>
      </c>
      <c r="B1608" s="218">
        <v>8.3333333333333339</v>
      </c>
    </row>
    <row r="1609" spans="1:2" x14ac:dyDescent="0.25">
      <c r="A1609" t="s">
        <v>1987</v>
      </c>
      <c r="B1609" s="218">
        <v>3.3333333333333299</v>
      </c>
    </row>
    <row r="1610" spans="1:2" x14ac:dyDescent="0.25">
      <c r="A1610" t="s">
        <v>1988</v>
      </c>
      <c r="B1610" s="218">
        <v>3.3333333333333299</v>
      </c>
    </row>
    <row r="1611" spans="1:2" x14ac:dyDescent="0.25">
      <c r="A1611" t="s">
        <v>1989</v>
      </c>
      <c r="B1611" s="218">
        <v>3.3333333333333299</v>
      </c>
    </row>
    <row r="1612" spans="1:2" x14ac:dyDescent="0.25">
      <c r="A1612" t="s">
        <v>1990</v>
      </c>
      <c r="B1612" s="218">
        <v>3.3333333333333299</v>
      </c>
    </row>
    <row r="1613" spans="1:2" x14ac:dyDescent="0.25">
      <c r="A1613" t="s">
        <v>1991</v>
      </c>
      <c r="B1613" s="218">
        <v>3.3333333333333299</v>
      </c>
    </row>
    <row r="1614" spans="1:2" x14ac:dyDescent="0.25">
      <c r="A1614" t="s">
        <v>1992</v>
      </c>
      <c r="B1614" s="218">
        <v>1.4583333333333299</v>
      </c>
    </row>
    <row r="1615" spans="1:2" x14ac:dyDescent="0.25">
      <c r="A1615" t="s">
        <v>1993</v>
      </c>
      <c r="B1615" s="218">
        <v>1.4583333333333299</v>
      </c>
    </row>
    <row r="1616" spans="1:2" x14ac:dyDescent="0.25">
      <c r="A1616" t="s">
        <v>1994</v>
      </c>
      <c r="B1616" s="218">
        <v>4.166666666666667</v>
      </c>
    </row>
    <row r="1617" spans="1:2" x14ac:dyDescent="0.25">
      <c r="A1617" t="s">
        <v>1995</v>
      </c>
      <c r="B1617" s="218">
        <v>5.833333333333333</v>
      </c>
    </row>
    <row r="1618" spans="1:2" x14ac:dyDescent="0.25">
      <c r="A1618" t="s">
        <v>1996</v>
      </c>
      <c r="B1618" s="218">
        <v>5</v>
      </c>
    </row>
    <row r="1619" spans="1:2" x14ac:dyDescent="0.25">
      <c r="A1619" t="s">
        <v>1997</v>
      </c>
      <c r="B1619" s="218">
        <v>5.2083333333333304</v>
      </c>
    </row>
    <row r="1620" spans="1:2" x14ac:dyDescent="0.25">
      <c r="A1620" t="s">
        <v>1998</v>
      </c>
      <c r="B1620" s="218">
        <v>0.33333333333333298</v>
      </c>
    </row>
    <row r="1621" spans="1:2" x14ac:dyDescent="0.25">
      <c r="A1621" t="s">
        <v>1999</v>
      </c>
      <c r="B1621" s="218">
        <v>2.0833333333333299</v>
      </c>
    </row>
    <row r="1622" spans="1:2" x14ac:dyDescent="0.25">
      <c r="A1622" t="s">
        <v>2000</v>
      </c>
      <c r="B1622" s="218">
        <v>3.125</v>
      </c>
    </row>
    <row r="1623" spans="1:2" x14ac:dyDescent="0.25">
      <c r="A1623" t="s">
        <v>2001</v>
      </c>
      <c r="B1623" s="218">
        <v>6.25</v>
      </c>
    </row>
    <row r="1624" spans="1:2" x14ac:dyDescent="0.25">
      <c r="A1624" t="s">
        <v>2002</v>
      </c>
      <c r="B1624" s="218">
        <v>4.166666666666667</v>
      </c>
    </row>
    <row r="1625" spans="1:2" x14ac:dyDescent="0.25">
      <c r="A1625" t="s">
        <v>2003</v>
      </c>
      <c r="B1625" s="218">
        <v>4</v>
      </c>
    </row>
    <row r="1626" spans="1:2" x14ac:dyDescent="0.25">
      <c r="A1626" t="s">
        <v>2004</v>
      </c>
      <c r="B1626" s="218">
        <v>1.3333333333333299</v>
      </c>
    </row>
    <row r="1627" spans="1:2" x14ac:dyDescent="0.25">
      <c r="A1627" t="s">
        <v>2005</v>
      </c>
      <c r="B1627" s="218">
        <v>1</v>
      </c>
    </row>
    <row r="1628" spans="1:2" x14ac:dyDescent="0.25">
      <c r="A1628" t="s">
        <v>2006</v>
      </c>
      <c r="B1628" s="218">
        <v>1.3333333333333299</v>
      </c>
    </row>
    <row r="1629" spans="1:2" x14ac:dyDescent="0.25">
      <c r="A1629" t="s">
        <v>2007</v>
      </c>
      <c r="B1629" s="218">
        <v>5.416666666666667</v>
      </c>
    </row>
    <row r="1630" spans="1:2" x14ac:dyDescent="0.25">
      <c r="A1630" t="s">
        <v>2008</v>
      </c>
      <c r="B1630" s="218">
        <v>5.625</v>
      </c>
    </row>
    <row r="1631" spans="1:2" x14ac:dyDescent="0.25">
      <c r="A1631" t="s">
        <v>2009</v>
      </c>
      <c r="B1631" s="218">
        <v>5.625</v>
      </c>
    </row>
    <row r="1632" spans="1:2" x14ac:dyDescent="0.25">
      <c r="A1632" t="s">
        <v>2010</v>
      </c>
      <c r="B1632" s="218">
        <v>1</v>
      </c>
    </row>
    <row r="1633" spans="1:2" x14ac:dyDescent="0.25">
      <c r="A1633" t="s">
        <v>2011</v>
      </c>
      <c r="B1633" s="218">
        <v>2.5</v>
      </c>
    </row>
    <row r="1634" spans="1:2" x14ac:dyDescent="0.25">
      <c r="A1634" t="s">
        <v>2012</v>
      </c>
      <c r="B1634" s="218">
        <v>1.875</v>
      </c>
    </row>
    <row r="1635" spans="1:2" x14ac:dyDescent="0.25">
      <c r="A1635" t="s">
        <v>2013</v>
      </c>
      <c r="B1635" s="218">
        <v>1.875</v>
      </c>
    </row>
    <row r="1636" spans="1:2" x14ac:dyDescent="0.25">
      <c r="A1636" t="s">
        <v>2014</v>
      </c>
      <c r="B1636" s="218">
        <v>1.875</v>
      </c>
    </row>
    <row r="1637" spans="1:2" x14ac:dyDescent="0.25">
      <c r="A1637" t="s">
        <v>2015</v>
      </c>
      <c r="B1637" s="218">
        <v>1.875</v>
      </c>
    </row>
    <row r="1638" spans="1:2" x14ac:dyDescent="0.25">
      <c r="A1638" t="s">
        <v>2016</v>
      </c>
      <c r="B1638" s="218">
        <v>1.875</v>
      </c>
    </row>
    <row r="1639" spans="1:2" x14ac:dyDescent="0.25">
      <c r="A1639" t="s">
        <v>2017</v>
      </c>
      <c r="B1639" s="218">
        <v>1.875</v>
      </c>
    </row>
    <row r="1640" spans="1:2" x14ac:dyDescent="0.25">
      <c r="A1640" t="s">
        <v>2018</v>
      </c>
      <c r="B1640" s="218">
        <v>1.875</v>
      </c>
    </row>
    <row r="1641" spans="1:2" x14ac:dyDescent="0.25">
      <c r="A1641" t="s">
        <v>2019</v>
      </c>
      <c r="B1641" s="218">
        <v>1.875</v>
      </c>
    </row>
    <row r="1642" spans="1:2" x14ac:dyDescent="0.25">
      <c r="A1642" t="s">
        <v>2020</v>
      </c>
      <c r="B1642" s="218">
        <v>1.875</v>
      </c>
    </row>
    <row r="1643" spans="1:2" x14ac:dyDescent="0.25">
      <c r="A1643" t="s">
        <v>2021</v>
      </c>
      <c r="B1643" s="218">
        <v>1.875</v>
      </c>
    </row>
    <row r="1644" spans="1:2" x14ac:dyDescent="0.25">
      <c r="A1644" t="s">
        <v>2022</v>
      </c>
      <c r="B1644" s="218">
        <v>1.875</v>
      </c>
    </row>
    <row r="1645" spans="1:2" x14ac:dyDescent="0.25">
      <c r="A1645" t="s">
        <v>2023</v>
      </c>
      <c r="B1645" s="218">
        <v>12.5</v>
      </c>
    </row>
    <row r="1646" spans="1:2" x14ac:dyDescent="0.25">
      <c r="A1646" t="s">
        <v>2024</v>
      </c>
      <c r="B1646" s="218">
        <v>12.5</v>
      </c>
    </row>
    <row r="1647" spans="1:2" x14ac:dyDescent="0.25">
      <c r="A1647" t="s">
        <v>2025</v>
      </c>
      <c r="B1647" s="218">
        <v>1.25</v>
      </c>
    </row>
    <row r="1648" spans="1:2" x14ac:dyDescent="0.25">
      <c r="A1648" t="s">
        <v>2026</v>
      </c>
      <c r="B1648" s="218">
        <v>1.25</v>
      </c>
    </row>
    <row r="1649" spans="1:2" x14ac:dyDescent="0.25">
      <c r="A1649" t="s">
        <v>2027</v>
      </c>
      <c r="B1649" s="218">
        <v>1.875</v>
      </c>
    </row>
    <row r="1650" spans="1:2" x14ac:dyDescent="0.25">
      <c r="A1650" t="s">
        <v>2028</v>
      </c>
      <c r="B1650" s="218">
        <v>1.875</v>
      </c>
    </row>
    <row r="1651" spans="1:2" x14ac:dyDescent="0.25">
      <c r="A1651" t="s">
        <v>2029</v>
      </c>
      <c r="B1651" s="218">
        <v>1.25</v>
      </c>
    </row>
    <row r="1652" spans="1:2" x14ac:dyDescent="0.25">
      <c r="A1652" t="s">
        <v>2030</v>
      </c>
      <c r="B1652" s="218">
        <v>1.25</v>
      </c>
    </row>
    <row r="1653" spans="1:2" x14ac:dyDescent="0.25">
      <c r="A1653" t="s">
        <v>2031</v>
      </c>
      <c r="B1653" s="218">
        <v>1.875</v>
      </c>
    </row>
    <row r="1654" spans="1:2" x14ac:dyDescent="0.25">
      <c r="A1654" t="s">
        <v>2032</v>
      </c>
      <c r="B1654" s="218">
        <v>1.25</v>
      </c>
    </row>
    <row r="1655" spans="1:2" x14ac:dyDescent="0.25">
      <c r="A1655" t="s">
        <v>2033</v>
      </c>
      <c r="B1655" s="218">
        <v>3.125</v>
      </c>
    </row>
    <row r="1656" spans="1:2" x14ac:dyDescent="0.25">
      <c r="A1656" t="s">
        <v>2034</v>
      </c>
      <c r="B1656" s="218">
        <v>1.875</v>
      </c>
    </row>
    <row r="1657" spans="1:2" x14ac:dyDescent="0.25">
      <c r="A1657" t="s">
        <v>2035</v>
      </c>
      <c r="B1657" s="218">
        <v>1.875</v>
      </c>
    </row>
    <row r="1658" spans="1:2" x14ac:dyDescent="0.25">
      <c r="A1658" t="s">
        <v>2036</v>
      </c>
      <c r="B1658" s="218">
        <v>1.875</v>
      </c>
    </row>
    <row r="1659" spans="1:2" x14ac:dyDescent="0.25">
      <c r="A1659" t="s">
        <v>2037</v>
      </c>
      <c r="B1659" s="218">
        <v>1.875</v>
      </c>
    </row>
    <row r="1660" spans="1:2" x14ac:dyDescent="0.25">
      <c r="A1660" t="s">
        <v>2038</v>
      </c>
      <c r="B1660" s="218">
        <v>0.625</v>
      </c>
    </row>
    <row r="1661" spans="1:2" x14ac:dyDescent="0.25">
      <c r="A1661" t="s">
        <v>2039</v>
      </c>
      <c r="B1661" s="218">
        <v>1.25</v>
      </c>
    </row>
    <row r="1662" spans="1:2" x14ac:dyDescent="0.25">
      <c r="A1662" t="s">
        <v>2040</v>
      </c>
      <c r="B1662" s="218">
        <v>1.875</v>
      </c>
    </row>
    <row r="1663" spans="1:2" x14ac:dyDescent="0.25">
      <c r="A1663" t="s">
        <v>2041</v>
      </c>
      <c r="B1663" s="218">
        <v>1.875</v>
      </c>
    </row>
    <row r="1664" spans="1:2" x14ac:dyDescent="0.25">
      <c r="A1664" t="s">
        <v>2042</v>
      </c>
      <c r="B1664" s="218">
        <v>3.125</v>
      </c>
    </row>
    <row r="1665" spans="1:2" x14ac:dyDescent="0.25">
      <c r="A1665" t="s">
        <v>2043</v>
      </c>
      <c r="B1665" s="218">
        <v>1.875</v>
      </c>
    </row>
    <row r="1666" spans="1:2" x14ac:dyDescent="0.25">
      <c r="A1666" t="s">
        <v>2044</v>
      </c>
      <c r="B1666" s="218">
        <v>1.875</v>
      </c>
    </row>
    <row r="1667" spans="1:2" x14ac:dyDescent="0.25">
      <c r="A1667" t="s">
        <v>2045</v>
      </c>
      <c r="B1667" s="218">
        <v>1.875</v>
      </c>
    </row>
    <row r="1668" spans="1:2" x14ac:dyDescent="0.25">
      <c r="A1668" t="s">
        <v>2046</v>
      </c>
      <c r="B1668" s="218">
        <v>1.875</v>
      </c>
    </row>
    <row r="1669" spans="1:2" x14ac:dyDescent="0.25">
      <c r="A1669" t="s">
        <v>2047</v>
      </c>
      <c r="B1669" s="218">
        <v>1.875</v>
      </c>
    </row>
    <row r="1670" spans="1:2" x14ac:dyDescent="0.25">
      <c r="A1670" t="s">
        <v>2048</v>
      </c>
      <c r="B1670" s="218">
        <v>1.875</v>
      </c>
    </row>
    <row r="1671" spans="1:2" x14ac:dyDescent="0.25">
      <c r="A1671" t="s">
        <v>2049</v>
      </c>
      <c r="B1671" s="218">
        <v>1.875</v>
      </c>
    </row>
    <row r="1672" spans="1:2" x14ac:dyDescent="0.25">
      <c r="A1672" t="s">
        <v>2050</v>
      </c>
      <c r="B1672" s="218">
        <v>1.875</v>
      </c>
    </row>
    <row r="1673" spans="1:2" x14ac:dyDescent="0.25">
      <c r="A1673" t="s">
        <v>2051</v>
      </c>
      <c r="B1673" s="218">
        <v>1.875</v>
      </c>
    </row>
    <row r="1674" spans="1:2" x14ac:dyDescent="0.25">
      <c r="A1674" t="s">
        <v>2052</v>
      </c>
      <c r="B1674" s="218">
        <v>1.875</v>
      </c>
    </row>
    <row r="1675" spans="1:2" x14ac:dyDescent="0.25">
      <c r="A1675" t="s">
        <v>2053</v>
      </c>
      <c r="B1675" s="218">
        <v>1.875</v>
      </c>
    </row>
    <row r="1676" spans="1:2" x14ac:dyDescent="0.25">
      <c r="A1676" t="s">
        <v>2054</v>
      </c>
      <c r="B1676" s="218">
        <v>1.875</v>
      </c>
    </row>
    <row r="1677" spans="1:2" x14ac:dyDescent="0.25">
      <c r="A1677" t="s">
        <v>2055</v>
      </c>
      <c r="B1677" s="218">
        <v>1.875</v>
      </c>
    </row>
    <row r="1678" spans="1:2" x14ac:dyDescent="0.25">
      <c r="A1678" t="s">
        <v>2056</v>
      </c>
      <c r="B1678" s="218">
        <v>3.75</v>
      </c>
    </row>
    <row r="1679" spans="1:2" x14ac:dyDescent="0.25">
      <c r="A1679" t="s">
        <v>2057</v>
      </c>
      <c r="B1679" s="218">
        <v>1.25</v>
      </c>
    </row>
    <row r="1680" spans="1:2" x14ac:dyDescent="0.25">
      <c r="A1680" t="s">
        <v>2058</v>
      </c>
      <c r="B1680" s="218">
        <v>1.875</v>
      </c>
    </row>
    <row r="1681" spans="1:2" x14ac:dyDescent="0.25">
      <c r="A1681" t="s">
        <v>2059</v>
      </c>
      <c r="B1681" s="218">
        <v>1.875</v>
      </c>
    </row>
    <row r="1682" spans="1:2" x14ac:dyDescent="0.25">
      <c r="A1682" t="s">
        <v>2060</v>
      </c>
      <c r="B1682" s="218">
        <v>1.875</v>
      </c>
    </row>
    <row r="1683" spans="1:2" x14ac:dyDescent="0.25">
      <c r="A1683" t="s">
        <v>2061</v>
      </c>
      <c r="B1683" s="218">
        <v>2.5</v>
      </c>
    </row>
    <row r="1684" spans="1:2" x14ac:dyDescent="0.25">
      <c r="A1684" t="s">
        <v>2062</v>
      </c>
      <c r="B1684" s="218">
        <v>1.875</v>
      </c>
    </row>
    <row r="1685" spans="1:2" x14ac:dyDescent="0.25">
      <c r="A1685" t="s">
        <v>2063</v>
      </c>
      <c r="B1685" s="218">
        <v>1.875</v>
      </c>
    </row>
    <row r="1686" spans="1:2" x14ac:dyDescent="0.25">
      <c r="A1686" t="s">
        <v>2064</v>
      </c>
      <c r="B1686" s="218">
        <v>1.875</v>
      </c>
    </row>
    <row r="1687" spans="1:2" x14ac:dyDescent="0.25">
      <c r="A1687" t="s">
        <v>2065</v>
      </c>
      <c r="B1687" s="218">
        <v>1.875</v>
      </c>
    </row>
    <row r="1688" spans="1:2" x14ac:dyDescent="0.25">
      <c r="A1688" t="s">
        <v>2066</v>
      </c>
      <c r="B1688" s="218">
        <v>1.875</v>
      </c>
    </row>
    <row r="1689" spans="1:2" x14ac:dyDescent="0.25">
      <c r="A1689" t="s">
        <v>2067</v>
      </c>
      <c r="B1689" s="218">
        <v>1.875</v>
      </c>
    </row>
    <row r="1690" spans="1:2" x14ac:dyDescent="0.25">
      <c r="A1690" t="s">
        <v>2068</v>
      </c>
      <c r="B1690" s="218">
        <v>1.875</v>
      </c>
    </row>
    <row r="1691" spans="1:2" x14ac:dyDescent="0.25">
      <c r="A1691" t="s">
        <v>2069</v>
      </c>
      <c r="B1691" s="218">
        <v>1.875</v>
      </c>
    </row>
    <row r="1692" spans="1:2" x14ac:dyDescent="0.25">
      <c r="A1692" t="s">
        <v>2070</v>
      </c>
      <c r="B1692" s="218">
        <v>15</v>
      </c>
    </row>
    <row r="1693" spans="1:2" x14ac:dyDescent="0.25">
      <c r="A1693" t="s">
        <v>2071</v>
      </c>
      <c r="B1693" s="218">
        <v>5</v>
      </c>
    </row>
    <row r="1694" spans="1:2" x14ac:dyDescent="0.25">
      <c r="A1694" t="s">
        <v>2072</v>
      </c>
      <c r="B1694" s="218">
        <v>5</v>
      </c>
    </row>
    <row r="1695" spans="1:2" x14ac:dyDescent="0.25">
      <c r="A1695" t="s">
        <v>2073</v>
      </c>
      <c r="B1695" s="218">
        <v>1.875</v>
      </c>
    </row>
    <row r="1696" spans="1:2" x14ac:dyDescent="0.25">
      <c r="A1696" t="s">
        <v>2074</v>
      </c>
      <c r="B1696" s="218">
        <v>1.875</v>
      </c>
    </row>
    <row r="1697" spans="1:2" x14ac:dyDescent="0.25">
      <c r="A1697" t="s">
        <v>2075</v>
      </c>
      <c r="B1697" s="218">
        <v>1.875</v>
      </c>
    </row>
    <row r="1698" spans="1:2" x14ac:dyDescent="0.25">
      <c r="A1698" t="s">
        <v>2076</v>
      </c>
      <c r="B1698" s="218">
        <v>1.875</v>
      </c>
    </row>
    <row r="1699" spans="1:2" x14ac:dyDescent="0.25">
      <c r="A1699" t="s">
        <v>2077</v>
      </c>
      <c r="B1699" s="218">
        <v>1.875</v>
      </c>
    </row>
    <row r="1700" spans="1:2" x14ac:dyDescent="0.25">
      <c r="A1700" t="s">
        <v>2078</v>
      </c>
      <c r="B1700" s="218">
        <v>1.875</v>
      </c>
    </row>
    <row r="1701" spans="1:2" x14ac:dyDescent="0.25">
      <c r="A1701" t="s">
        <v>2079</v>
      </c>
      <c r="B1701" s="218">
        <v>1.875</v>
      </c>
    </row>
    <row r="1702" spans="1:2" x14ac:dyDescent="0.25">
      <c r="A1702" t="s">
        <v>2080</v>
      </c>
      <c r="B1702" s="218">
        <v>1.875</v>
      </c>
    </row>
    <row r="1703" spans="1:2" x14ac:dyDescent="0.25">
      <c r="A1703" t="s">
        <v>2081</v>
      </c>
      <c r="B1703" s="218">
        <v>1.875</v>
      </c>
    </row>
    <row r="1704" spans="1:2" x14ac:dyDescent="0.25">
      <c r="A1704" t="s">
        <v>2082</v>
      </c>
      <c r="B1704" s="218">
        <v>1.875</v>
      </c>
    </row>
    <row r="1705" spans="1:2" x14ac:dyDescent="0.25">
      <c r="A1705" t="s">
        <v>2083</v>
      </c>
      <c r="B1705" s="218">
        <v>1.875</v>
      </c>
    </row>
    <row r="1706" spans="1:2" x14ac:dyDescent="0.25">
      <c r="A1706" t="s">
        <v>2084</v>
      </c>
      <c r="B1706" s="218">
        <v>1.25</v>
      </c>
    </row>
    <row r="1707" spans="1:2" x14ac:dyDescent="0.25">
      <c r="A1707" t="s">
        <v>2085</v>
      </c>
      <c r="B1707" s="218">
        <v>0.625</v>
      </c>
    </row>
    <row r="1708" spans="1:2" x14ac:dyDescent="0.25">
      <c r="A1708" t="s">
        <v>2086</v>
      </c>
      <c r="B1708" s="218">
        <v>1.875</v>
      </c>
    </row>
    <row r="1709" spans="1:2" x14ac:dyDescent="0.25">
      <c r="A1709" t="s">
        <v>2087</v>
      </c>
      <c r="B1709" s="218">
        <v>1.875</v>
      </c>
    </row>
    <row r="1710" spans="1:2" x14ac:dyDescent="0.25">
      <c r="A1710" t="s">
        <v>2088</v>
      </c>
      <c r="B1710" s="218">
        <v>1.875</v>
      </c>
    </row>
    <row r="1711" spans="1:2" x14ac:dyDescent="0.25">
      <c r="A1711" t="s">
        <v>2089</v>
      </c>
      <c r="B1711" s="218">
        <v>1.875</v>
      </c>
    </row>
    <row r="1712" spans="1:2" x14ac:dyDescent="0.25">
      <c r="A1712" t="s">
        <v>2090</v>
      </c>
      <c r="B1712" s="218">
        <v>1.875</v>
      </c>
    </row>
    <row r="1713" spans="1:2" x14ac:dyDescent="0.25">
      <c r="A1713" t="s">
        <v>2091</v>
      </c>
      <c r="B1713" s="218">
        <v>1.875</v>
      </c>
    </row>
    <row r="1714" spans="1:2" x14ac:dyDescent="0.25">
      <c r="A1714" t="s">
        <v>2092</v>
      </c>
      <c r="B1714" s="218">
        <v>1.875</v>
      </c>
    </row>
    <row r="1715" spans="1:2" x14ac:dyDescent="0.25">
      <c r="A1715" t="s">
        <v>2093</v>
      </c>
      <c r="B1715" s="218">
        <v>1.875</v>
      </c>
    </row>
    <row r="1716" spans="1:2" x14ac:dyDescent="0.25">
      <c r="A1716" t="s">
        <v>2094</v>
      </c>
      <c r="B1716" s="218">
        <v>1.875</v>
      </c>
    </row>
    <row r="1717" spans="1:2" x14ac:dyDescent="0.25">
      <c r="A1717" t="s">
        <v>2095</v>
      </c>
      <c r="B1717" s="218">
        <v>1.875</v>
      </c>
    </row>
    <row r="1718" spans="1:2" x14ac:dyDescent="0.25">
      <c r="A1718" t="s">
        <v>2096</v>
      </c>
      <c r="B1718" s="218">
        <v>1.875</v>
      </c>
    </row>
    <row r="1719" spans="1:2" x14ac:dyDescent="0.25">
      <c r="A1719" t="s">
        <v>2097</v>
      </c>
      <c r="B1719" s="218">
        <v>1.875</v>
      </c>
    </row>
    <row r="1720" spans="1:2" x14ac:dyDescent="0.25">
      <c r="A1720" t="s">
        <v>2098</v>
      </c>
      <c r="B1720" s="218">
        <v>1.875</v>
      </c>
    </row>
    <row r="1721" spans="1:2" x14ac:dyDescent="0.25">
      <c r="A1721" t="s">
        <v>2099</v>
      </c>
      <c r="B1721" s="218">
        <v>1.875</v>
      </c>
    </row>
    <row r="1722" spans="1:2" x14ac:dyDescent="0.25">
      <c r="A1722" t="s">
        <v>2100</v>
      </c>
      <c r="B1722" s="218">
        <v>1.875</v>
      </c>
    </row>
    <row r="1723" spans="1:2" x14ac:dyDescent="0.25">
      <c r="A1723" t="s">
        <v>2101</v>
      </c>
      <c r="B1723" s="218">
        <v>1.875</v>
      </c>
    </row>
    <row r="1724" spans="1:2" x14ac:dyDescent="0.25">
      <c r="A1724" t="s">
        <v>2102</v>
      </c>
      <c r="B1724" s="218">
        <v>1.875</v>
      </c>
    </row>
    <row r="1725" spans="1:2" x14ac:dyDescent="0.25">
      <c r="A1725" t="s">
        <v>2103</v>
      </c>
      <c r="B1725" s="218">
        <v>1.875</v>
      </c>
    </row>
    <row r="1726" spans="1:2" x14ac:dyDescent="0.25">
      <c r="A1726" t="s">
        <v>2104</v>
      </c>
      <c r="B1726" s="218">
        <v>1.875</v>
      </c>
    </row>
    <row r="1727" spans="1:2" x14ac:dyDescent="0.25">
      <c r="A1727" t="s">
        <v>2105</v>
      </c>
      <c r="B1727" s="218">
        <v>1.875</v>
      </c>
    </row>
    <row r="1728" spans="1:2" x14ac:dyDescent="0.25">
      <c r="A1728" t="s">
        <v>2106</v>
      </c>
      <c r="B1728" s="218">
        <v>7.5</v>
      </c>
    </row>
    <row r="1729" spans="1:2" x14ac:dyDescent="0.25">
      <c r="A1729" t="s">
        <v>2107</v>
      </c>
      <c r="B1729" s="218">
        <v>1.25</v>
      </c>
    </row>
    <row r="1730" spans="1:2" x14ac:dyDescent="0.25">
      <c r="A1730" t="s">
        <v>2108</v>
      </c>
      <c r="B1730" s="218">
        <v>0.625</v>
      </c>
    </row>
    <row r="1731" spans="1:2" x14ac:dyDescent="0.25">
      <c r="A1731" t="s">
        <v>2109</v>
      </c>
      <c r="B1731" s="218">
        <v>0.625</v>
      </c>
    </row>
    <row r="1732" spans="1:2" x14ac:dyDescent="0.25">
      <c r="A1732" t="s">
        <v>2110</v>
      </c>
      <c r="B1732" s="218">
        <v>1.25</v>
      </c>
    </row>
    <row r="1733" spans="1:2" x14ac:dyDescent="0.25">
      <c r="A1733" t="s">
        <v>2111</v>
      </c>
      <c r="B1733" s="218">
        <v>0.625</v>
      </c>
    </row>
    <row r="1734" spans="1:2" x14ac:dyDescent="0.25">
      <c r="A1734" t="s">
        <v>2112</v>
      </c>
      <c r="B1734" s="218">
        <v>1.875</v>
      </c>
    </row>
    <row r="1735" spans="1:2" x14ac:dyDescent="0.25">
      <c r="A1735" t="s">
        <v>2113</v>
      </c>
      <c r="B1735" s="218">
        <v>1.25</v>
      </c>
    </row>
    <row r="1736" spans="1:2" x14ac:dyDescent="0.25">
      <c r="A1736" t="s">
        <v>2114</v>
      </c>
      <c r="B1736" s="218">
        <v>1.875</v>
      </c>
    </row>
    <row r="1737" spans="1:2" x14ac:dyDescent="0.25">
      <c r="A1737" t="s">
        <v>2115</v>
      </c>
      <c r="B1737" s="218">
        <v>1.875</v>
      </c>
    </row>
    <row r="1738" spans="1:2" x14ac:dyDescent="0.25">
      <c r="A1738" t="s">
        <v>2116</v>
      </c>
      <c r="B1738" s="218">
        <v>1.875</v>
      </c>
    </row>
    <row r="1739" spans="1:2" x14ac:dyDescent="0.25">
      <c r="A1739" t="s">
        <v>2117</v>
      </c>
      <c r="B1739" s="218">
        <v>12.5</v>
      </c>
    </row>
    <row r="1740" spans="1:2" x14ac:dyDescent="0.25">
      <c r="A1740" t="s">
        <v>2118</v>
      </c>
      <c r="B1740" s="218">
        <v>1.875</v>
      </c>
    </row>
    <row r="1741" spans="1:2" x14ac:dyDescent="0.25">
      <c r="A1741" t="s">
        <v>2119</v>
      </c>
      <c r="B1741" s="218">
        <v>3.3333333333333299</v>
      </c>
    </row>
    <row r="1742" spans="1:2" x14ac:dyDescent="0.25">
      <c r="A1742" t="s">
        <v>2120</v>
      </c>
      <c r="B1742" s="218">
        <v>0.33333333333333298</v>
      </c>
    </row>
    <row r="1743" spans="1:2" x14ac:dyDescent="0.25">
      <c r="A1743" t="s">
        <v>2121</v>
      </c>
      <c r="B1743" s="218">
        <v>0.25</v>
      </c>
    </row>
    <row r="1744" spans="1:2" x14ac:dyDescent="0.25">
      <c r="A1744" t="s">
        <v>2122</v>
      </c>
      <c r="B1744" s="218">
        <v>0.33333333333333298</v>
      </c>
    </row>
    <row r="1745" spans="1:2" x14ac:dyDescent="0.25">
      <c r="A1745" t="s">
        <v>2123</v>
      </c>
      <c r="B1745" s="218">
        <v>1.5</v>
      </c>
    </row>
    <row r="1746" spans="1:2" x14ac:dyDescent="0.25">
      <c r="A1746" t="s">
        <v>2124</v>
      </c>
      <c r="B1746" s="218">
        <v>3.9583333333333335</v>
      </c>
    </row>
    <row r="1747" spans="1:2" x14ac:dyDescent="0.25">
      <c r="A1747" t="s">
        <v>2125</v>
      </c>
      <c r="B1747" s="218">
        <v>4.1666666666666664E-2</v>
      </c>
    </row>
    <row r="1748" spans="1:2" x14ac:dyDescent="0.25">
      <c r="A1748" t="s">
        <v>2126</v>
      </c>
      <c r="B1748" s="218">
        <v>0.33333333333333298</v>
      </c>
    </row>
    <row r="1749" spans="1:2" x14ac:dyDescent="0.25">
      <c r="A1749" t="s">
        <v>2127</v>
      </c>
      <c r="B1749" s="218">
        <v>0.33333333333333298</v>
      </c>
    </row>
    <row r="1750" spans="1:2" x14ac:dyDescent="0.25">
      <c r="A1750" t="s">
        <v>2128</v>
      </c>
      <c r="B1750" s="218">
        <v>0.33333333333333298</v>
      </c>
    </row>
    <row r="1751" spans="1:2" x14ac:dyDescent="0.25">
      <c r="A1751" t="s">
        <v>2129</v>
      </c>
      <c r="B1751" s="218">
        <v>2.5</v>
      </c>
    </row>
    <row r="1752" spans="1:2" x14ac:dyDescent="0.25">
      <c r="A1752" t="s">
        <v>2130</v>
      </c>
      <c r="B1752" s="218">
        <v>2.5</v>
      </c>
    </row>
    <row r="1753" spans="1:2" x14ac:dyDescent="0.25">
      <c r="A1753" t="s">
        <v>2131</v>
      </c>
      <c r="B1753" s="218">
        <v>1.875</v>
      </c>
    </row>
    <row r="1754" spans="1:2" x14ac:dyDescent="0.25">
      <c r="A1754" t="s">
        <v>2132</v>
      </c>
      <c r="B1754" s="218">
        <v>2.5</v>
      </c>
    </row>
    <row r="1755" spans="1:2" x14ac:dyDescent="0.25">
      <c r="A1755" t="s">
        <v>2133</v>
      </c>
      <c r="B1755" s="218">
        <v>1.875</v>
      </c>
    </row>
    <row r="1756" spans="1:2" x14ac:dyDescent="0.25">
      <c r="A1756" t="s">
        <v>2134</v>
      </c>
      <c r="B1756" s="218">
        <v>1.3333333333333299</v>
      </c>
    </row>
    <row r="1757" spans="1:2" x14ac:dyDescent="0.25">
      <c r="A1757" t="s">
        <v>2135</v>
      </c>
      <c r="B1757" s="218">
        <v>1.6666666666666701</v>
      </c>
    </row>
    <row r="1758" spans="1:2" x14ac:dyDescent="0.25">
      <c r="A1758" t="s">
        <v>2136</v>
      </c>
      <c r="B1758" s="218">
        <v>1.6666666666666701</v>
      </c>
    </row>
    <row r="1759" spans="1:2" x14ac:dyDescent="0.25">
      <c r="A1759" t="s">
        <v>2137</v>
      </c>
      <c r="B1759" s="218">
        <v>1.875</v>
      </c>
    </row>
    <row r="1760" spans="1:2" x14ac:dyDescent="0.25">
      <c r="A1760" t="s">
        <v>2138</v>
      </c>
      <c r="B1760" s="218">
        <v>0.83333333333333304</v>
      </c>
    </row>
    <row r="1761" spans="1:2" x14ac:dyDescent="0.25">
      <c r="A1761" t="s">
        <v>2139</v>
      </c>
      <c r="B1761" s="218">
        <v>0.83333333333333304</v>
      </c>
    </row>
    <row r="1762" spans="1:2" x14ac:dyDescent="0.25">
      <c r="A1762" t="s">
        <v>2140</v>
      </c>
      <c r="B1762" s="218">
        <v>0.83333333333333304</v>
      </c>
    </row>
    <row r="1763" spans="1:2" x14ac:dyDescent="0.25">
      <c r="A1763" t="s">
        <v>2141</v>
      </c>
      <c r="B1763" s="218">
        <v>0.83333333333333304</v>
      </c>
    </row>
    <row r="1764" spans="1:2" x14ac:dyDescent="0.25">
      <c r="A1764" t="s">
        <v>2142</v>
      </c>
      <c r="B1764" s="218">
        <v>3.5</v>
      </c>
    </row>
    <row r="1765" spans="1:2" x14ac:dyDescent="0.25">
      <c r="A1765" t="s">
        <v>2143</v>
      </c>
      <c r="B1765" s="218">
        <v>2.5</v>
      </c>
    </row>
    <row r="1766" spans="1:2" x14ac:dyDescent="0.25">
      <c r="A1766" t="s">
        <v>2144</v>
      </c>
      <c r="B1766" s="218">
        <v>1.875</v>
      </c>
    </row>
    <row r="1767" spans="1:2" x14ac:dyDescent="0.25">
      <c r="A1767" t="s">
        <v>2145</v>
      </c>
      <c r="B1767" s="218">
        <v>1.875</v>
      </c>
    </row>
    <row r="1768" spans="1:2" x14ac:dyDescent="0.25">
      <c r="A1768" t="s">
        <v>2146</v>
      </c>
      <c r="B1768" s="218">
        <v>1.25</v>
      </c>
    </row>
    <row r="1769" spans="1:2" x14ac:dyDescent="0.25">
      <c r="A1769" t="s">
        <v>2147</v>
      </c>
      <c r="B1769" s="218">
        <v>1.875</v>
      </c>
    </row>
    <row r="1770" spans="1:2" x14ac:dyDescent="0.25">
      <c r="A1770" t="s">
        <v>2148</v>
      </c>
      <c r="B1770" s="218">
        <v>1.875</v>
      </c>
    </row>
    <row r="1771" spans="1:2" x14ac:dyDescent="0.25">
      <c r="A1771" t="s">
        <v>2149</v>
      </c>
      <c r="B1771" s="218">
        <v>2.5</v>
      </c>
    </row>
    <row r="1772" spans="1:2" x14ac:dyDescent="0.25">
      <c r="A1772" t="s">
        <v>2150</v>
      </c>
      <c r="B1772" s="218">
        <v>2.5</v>
      </c>
    </row>
    <row r="1773" spans="1:2" x14ac:dyDescent="0.25">
      <c r="A1773" t="s">
        <v>2151</v>
      </c>
      <c r="B1773" s="218">
        <v>1.875</v>
      </c>
    </row>
    <row r="1774" spans="1:2" x14ac:dyDescent="0.25">
      <c r="A1774" t="s">
        <v>2152</v>
      </c>
      <c r="B1774" s="218">
        <v>1.875</v>
      </c>
    </row>
    <row r="1775" spans="1:2" x14ac:dyDescent="0.25">
      <c r="A1775" t="s">
        <v>2153</v>
      </c>
      <c r="B1775" s="218">
        <v>1.25</v>
      </c>
    </row>
    <row r="1776" spans="1:2" x14ac:dyDescent="0.25">
      <c r="A1776" t="s">
        <v>2154</v>
      </c>
      <c r="B1776" s="218">
        <v>2.5</v>
      </c>
    </row>
    <row r="1777" spans="1:2" x14ac:dyDescent="0.25">
      <c r="A1777" t="s">
        <v>2155</v>
      </c>
      <c r="B1777" s="218">
        <v>2.5</v>
      </c>
    </row>
    <row r="1778" spans="1:2" x14ac:dyDescent="0.25">
      <c r="A1778" t="s">
        <v>2156</v>
      </c>
      <c r="B1778" s="218">
        <v>2.5</v>
      </c>
    </row>
    <row r="1779" spans="1:2" x14ac:dyDescent="0.25">
      <c r="A1779" t="s">
        <v>2157</v>
      </c>
      <c r="B1779" s="218">
        <v>2.5</v>
      </c>
    </row>
    <row r="1780" spans="1:2" x14ac:dyDescent="0.25">
      <c r="A1780" t="s">
        <v>2158</v>
      </c>
      <c r="B1780" s="218">
        <v>1.875</v>
      </c>
    </row>
    <row r="1781" spans="1:2" x14ac:dyDescent="0.25">
      <c r="A1781" t="s">
        <v>2159</v>
      </c>
      <c r="B1781" s="218">
        <v>2.5</v>
      </c>
    </row>
    <row r="1782" spans="1:2" x14ac:dyDescent="0.25">
      <c r="A1782" t="s">
        <v>2160</v>
      </c>
      <c r="B1782" s="218">
        <v>2.5</v>
      </c>
    </row>
    <row r="1783" spans="1:2" x14ac:dyDescent="0.25">
      <c r="A1783" t="s">
        <v>2161</v>
      </c>
      <c r="B1783" s="218">
        <v>1.875</v>
      </c>
    </row>
    <row r="1784" spans="1:2" x14ac:dyDescent="0.25">
      <c r="A1784" t="s">
        <v>2162</v>
      </c>
      <c r="B1784" s="218">
        <v>1.875</v>
      </c>
    </row>
    <row r="1785" spans="1:2" x14ac:dyDescent="0.25">
      <c r="A1785" t="s">
        <v>2163</v>
      </c>
      <c r="B1785" s="218">
        <v>3.125</v>
      </c>
    </row>
    <row r="1786" spans="1:2" x14ac:dyDescent="0.25">
      <c r="A1786" t="s">
        <v>2164</v>
      </c>
      <c r="B1786" s="218">
        <v>1.875</v>
      </c>
    </row>
    <row r="1787" spans="1:2" x14ac:dyDescent="0.25">
      <c r="A1787" t="s">
        <v>2165</v>
      </c>
      <c r="B1787" s="218">
        <v>3.125</v>
      </c>
    </row>
    <row r="1788" spans="1:2" x14ac:dyDescent="0.25">
      <c r="A1788" t="s">
        <v>2166</v>
      </c>
      <c r="B1788" s="218">
        <v>1.875</v>
      </c>
    </row>
    <row r="1789" spans="1:2" x14ac:dyDescent="0.25">
      <c r="A1789" t="s">
        <v>2167</v>
      </c>
      <c r="B1789" s="218">
        <v>1.25</v>
      </c>
    </row>
    <row r="1790" spans="1:2" x14ac:dyDescent="0.25">
      <c r="A1790" t="s">
        <v>2168</v>
      </c>
      <c r="B1790" s="218">
        <v>1.875</v>
      </c>
    </row>
    <row r="1791" spans="1:2" x14ac:dyDescent="0.25">
      <c r="A1791" t="s">
        <v>2169</v>
      </c>
      <c r="B1791" s="218">
        <v>8.125</v>
      </c>
    </row>
    <row r="1792" spans="1:2" x14ac:dyDescent="0.25">
      <c r="A1792" t="s">
        <v>2170</v>
      </c>
      <c r="B1792" s="218">
        <v>1.875</v>
      </c>
    </row>
    <row r="1793" spans="1:2" x14ac:dyDescent="0.25">
      <c r="A1793" t="s">
        <v>2171</v>
      </c>
      <c r="B1793" s="218">
        <v>1.875</v>
      </c>
    </row>
    <row r="1794" spans="1:2" x14ac:dyDescent="0.25">
      <c r="A1794" t="s">
        <v>2172</v>
      </c>
      <c r="B1794" s="218">
        <v>2.5</v>
      </c>
    </row>
    <row r="1795" spans="1:2" x14ac:dyDescent="0.25">
      <c r="A1795" t="s">
        <v>2173</v>
      </c>
      <c r="B1795" s="218">
        <v>2.5</v>
      </c>
    </row>
    <row r="1796" spans="1:2" x14ac:dyDescent="0.25">
      <c r="A1796" t="s">
        <v>2174</v>
      </c>
      <c r="B1796" s="218">
        <v>1.875</v>
      </c>
    </row>
    <row r="1797" spans="1:2" x14ac:dyDescent="0.25">
      <c r="A1797" t="s">
        <v>2175</v>
      </c>
      <c r="B1797" s="218">
        <v>1.875</v>
      </c>
    </row>
    <row r="1798" spans="1:2" x14ac:dyDescent="0.25">
      <c r="A1798" t="s">
        <v>2176</v>
      </c>
      <c r="B1798" s="218">
        <v>2.5</v>
      </c>
    </row>
    <row r="1799" spans="1:2" x14ac:dyDescent="0.25">
      <c r="A1799" t="s">
        <v>2177</v>
      </c>
      <c r="B1799" s="218">
        <v>1.875</v>
      </c>
    </row>
    <row r="1800" spans="1:2" x14ac:dyDescent="0.25">
      <c r="A1800" t="s">
        <v>2178</v>
      </c>
      <c r="B1800" s="218">
        <v>1.875</v>
      </c>
    </row>
    <row r="1801" spans="1:2" x14ac:dyDescent="0.25">
      <c r="A1801" t="s">
        <v>2179</v>
      </c>
      <c r="B1801" s="218">
        <v>1.875</v>
      </c>
    </row>
    <row r="1802" spans="1:2" x14ac:dyDescent="0.25">
      <c r="A1802" t="s">
        <v>2180</v>
      </c>
      <c r="B1802" s="218">
        <v>1.875</v>
      </c>
    </row>
    <row r="1803" spans="1:2" x14ac:dyDescent="0.25">
      <c r="A1803" t="s">
        <v>2181</v>
      </c>
      <c r="B1803" s="218">
        <v>1.875</v>
      </c>
    </row>
    <row r="1804" spans="1:2" x14ac:dyDescent="0.25">
      <c r="A1804" t="s">
        <v>2182</v>
      </c>
      <c r="B1804" s="218">
        <v>6.25</v>
      </c>
    </row>
    <row r="1805" spans="1:2" x14ac:dyDescent="0.25">
      <c r="A1805" t="s">
        <v>2183</v>
      </c>
      <c r="B1805" s="218">
        <v>1.875</v>
      </c>
    </row>
    <row r="1806" spans="1:2" x14ac:dyDescent="0.25">
      <c r="A1806" t="s">
        <v>2184</v>
      </c>
      <c r="B1806" s="218">
        <v>1.875</v>
      </c>
    </row>
    <row r="1807" spans="1:2" x14ac:dyDescent="0.25">
      <c r="A1807" t="s">
        <v>2185</v>
      </c>
      <c r="B1807" s="218">
        <v>0.625</v>
      </c>
    </row>
    <row r="1808" spans="1:2" x14ac:dyDescent="0.25">
      <c r="A1808" t="s">
        <v>2186</v>
      </c>
      <c r="B1808" s="218">
        <v>1.875</v>
      </c>
    </row>
    <row r="1809" spans="1:2" x14ac:dyDescent="0.25">
      <c r="A1809" t="s">
        <v>2187</v>
      </c>
      <c r="B1809" s="218">
        <v>2.5</v>
      </c>
    </row>
    <row r="1810" spans="1:2" x14ac:dyDescent="0.25">
      <c r="A1810" t="s">
        <v>2188</v>
      </c>
      <c r="B1810" s="218">
        <v>1.875</v>
      </c>
    </row>
    <row r="1811" spans="1:2" x14ac:dyDescent="0.25">
      <c r="A1811" t="s">
        <v>2189</v>
      </c>
      <c r="B1811" s="218">
        <v>1.875</v>
      </c>
    </row>
    <row r="1812" spans="1:2" x14ac:dyDescent="0.25">
      <c r="A1812" t="s">
        <v>2190</v>
      </c>
      <c r="B1812" s="218">
        <v>2.5</v>
      </c>
    </row>
    <row r="1813" spans="1:2" x14ac:dyDescent="0.25">
      <c r="A1813" t="s">
        <v>2191</v>
      </c>
      <c r="B1813" s="218">
        <v>2.5</v>
      </c>
    </row>
    <row r="1814" spans="1:2" x14ac:dyDescent="0.25">
      <c r="A1814" t="s">
        <v>2192</v>
      </c>
      <c r="B1814" s="218">
        <v>2.5</v>
      </c>
    </row>
    <row r="1815" spans="1:2" x14ac:dyDescent="0.25">
      <c r="A1815" t="s">
        <v>2193</v>
      </c>
      <c r="B1815" s="218">
        <v>1.875</v>
      </c>
    </row>
    <row r="1816" spans="1:2" x14ac:dyDescent="0.25">
      <c r="A1816" t="s">
        <v>2194</v>
      </c>
      <c r="B1816" s="218">
        <v>1.875</v>
      </c>
    </row>
    <row r="1817" spans="1:2" x14ac:dyDescent="0.25">
      <c r="A1817" t="s">
        <v>2195</v>
      </c>
      <c r="B1817" s="218">
        <v>1.875</v>
      </c>
    </row>
    <row r="1818" spans="1:2" x14ac:dyDescent="0.25">
      <c r="A1818" t="s">
        <v>2196</v>
      </c>
      <c r="B1818" s="218">
        <v>1.875</v>
      </c>
    </row>
    <row r="1819" spans="1:2" x14ac:dyDescent="0.25">
      <c r="A1819" t="s">
        <v>2197</v>
      </c>
      <c r="B1819" s="218">
        <v>1.875</v>
      </c>
    </row>
    <row r="1820" spans="1:2" x14ac:dyDescent="0.25">
      <c r="A1820" t="s">
        <v>2198</v>
      </c>
      <c r="B1820" s="218">
        <v>1.875</v>
      </c>
    </row>
    <row r="1821" spans="1:2" x14ac:dyDescent="0.25">
      <c r="A1821" t="s">
        <v>2199</v>
      </c>
      <c r="B1821" s="218">
        <v>3.125</v>
      </c>
    </row>
    <row r="1822" spans="1:2" x14ac:dyDescent="0.25">
      <c r="A1822" t="s">
        <v>2200</v>
      </c>
      <c r="B1822" s="218">
        <v>3.125</v>
      </c>
    </row>
    <row r="1823" spans="1:2" x14ac:dyDescent="0.25">
      <c r="A1823" t="s">
        <v>2201</v>
      </c>
      <c r="B1823" s="218">
        <v>1.875</v>
      </c>
    </row>
    <row r="1824" spans="1:2" x14ac:dyDescent="0.25">
      <c r="A1824" t="s">
        <v>2202</v>
      </c>
      <c r="B1824" s="218">
        <v>0.625</v>
      </c>
    </row>
    <row r="1825" spans="1:2" x14ac:dyDescent="0.25">
      <c r="A1825" t="s">
        <v>2203</v>
      </c>
      <c r="B1825" s="218">
        <v>1.875</v>
      </c>
    </row>
    <row r="1826" spans="1:2" x14ac:dyDescent="0.25">
      <c r="A1826" t="s">
        <v>2204</v>
      </c>
      <c r="B1826" s="218">
        <v>1.875</v>
      </c>
    </row>
    <row r="1827" spans="1:2" x14ac:dyDescent="0.25">
      <c r="A1827" t="s">
        <v>2205</v>
      </c>
      <c r="B1827" s="218">
        <v>1.875</v>
      </c>
    </row>
    <row r="1828" spans="1:2" x14ac:dyDescent="0.25">
      <c r="A1828" t="s">
        <v>2206</v>
      </c>
      <c r="B1828" s="218">
        <v>1.875</v>
      </c>
    </row>
    <row r="1829" spans="1:2" x14ac:dyDescent="0.25">
      <c r="A1829" t="s">
        <v>2207</v>
      </c>
      <c r="B1829" s="218">
        <v>1.875</v>
      </c>
    </row>
    <row r="1830" spans="1:2" x14ac:dyDescent="0.25">
      <c r="A1830" t="s">
        <v>2208</v>
      </c>
      <c r="B1830" s="218">
        <v>1.875</v>
      </c>
    </row>
    <row r="1831" spans="1:2" x14ac:dyDescent="0.25">
      <c r="A1831" t="s">
        <v>2209</v>
      </c>
      <c r="B1831" s="218">
        <v>1.875</v>
      </c>
    </row>
    <row r="1832" spans="1:2" x14ac:dyDescent="0.25">
      <c r="A1832" t="s">
        <v>2210</v>
      </c>
      <c r="B1832" s="218">
        <v>1.875</v>
      </c>
    </row>
    <row r="1833" spans="1:2" x14ac:dyDescent="0.25">
      <c r="A1833" t="s">
        <v>2211</v>
      </c>
      <c r="B1833" s="218">
        <v>3.125</v>
      </c>
    </row>
    <row r="1834" spans="1:2" x14ac:dyDescent="0.25">
      <c r="A1834" t="s">
        <v>2212</v>
      </c>
      <c r="B1834" s="218">
        <v>1.875</v>
      </c>
    </row>
    <row r="1835" spans="1:2" x14ac:dyDescent="0.25">
      <c r="A1835" t="s">
        <v>2213</v>
      </c>
      <c r="B1835" s="218">
        <v>2.5</v>
      </c>
    </row>
    <row r="1836" spans="1:2" x14ac:dyDescent="0.25">
      <c r="A1836" t="s">
        <v>2214</v>
      </c>
      <c r="B1836" s="218">
        <v>3.125</v>
      </c>
    </row>
    <row r="1837" spans="1:2" x14ac:dyDescent="0.25">
      <c r="A1837" t="s">
        <v>2215</v>
      </c>
      <c r="B1837" s="218">
        <v>1.875</v>
      </c>
    </row>
    <row r="1838" spans="1:2" x14ac:dyDescent="0.25">
      <c r="A1838" t="s">
        <v>2216</v>
      </c>
      <c r="B1838" s="218">
        <v>2.5</v>
      </c>
    </row>
    <row r="1839" spans="1:2" x14ac:dyDescent="0.25">
      <c r="A1839" t="s">
        <v>2217</v>
      </c>
      <c r="B1839" s="218">
        <v>2.5</v>
      </c>
    </row>
    <row r="1840" spans="1:2" x14ac:dyDescent="0.25">
      <c r="A1840" t="s">
        <v>2218</v>
      </c>
      <c r="B1840" s="218">
        <v>2.5</v>
      </c>
    </row>
    <row r="1841" spans="1:2" x14ac:dyDescent="0.25">
      <c r="A1841" t="s">
        <v>2219</v>
      </c>
      <c r="B1841" s="218">
        <v>1.875</v>
      </c>
    </row>
    <row r="1842" spans="1:2" x14ac:dyDescent="0.25">
      <c r="A1842" t="s">
        <v>2220</v>
      </c>
      <c r="B1842" s="218">
        <v>1.875</v>
      </c>
    </row>
    <row r="1843" spans="1:2" x14ac:dyDescent="0.25">
      <c r="A1843" t="s">
        <v>2221</v>
      </c>
      <c r="B1843" s="218">
        <v>1.875</v>
      </c>
    </row>
    <row r="1844" spans="1:2" x14ac:dyDescent="0.25">
      <c r="A1844" t="s">
        <v>2222</v>
      </c>
      <c r="B1844" s="218">
        <v>1.875</v>
      </c>
    </row>
    <row r="1845" spans="1:2" x14ac:dyDescent="0.25">
      <c r="A1845" t="s">
        <v>2223</v>
      </c>
      <c r="B1845" s="218">
        <v>1.875</v>
      </c>
    </row>
    <row r="1846" spans="1:2" x14ac:dyDescent="0.25">
      <c r="A1846" t="s">
        <v>2224</v>
      </c>
      <c r="B1846" s="218">
        <v>1.875</v>
      </c>
    </row>
    <row r="1847" spans="1:2" x14ac:dyDescent="0.25">
      <c r="A1847" t="s">
        <v>2225</v>
      </c>
      <c r="B1847" s="218">
        <v>1.875</v>
      </c>
    </row>
    <row r="1848" spans="1:2" x14ac:dyDescent="0.25">
      <c r="A1848" t="s">
        <v>2226</v>
      </c>
      <c r="B1848" s="218">
        <v>1.875</v>
      </c>
    </row>
    <row r="1849" spans="1:2" x14ac:dyDescent="0.25">
      <c r="A1849" t="s">
        <v>2227</v>
      </c>
      <c r="B1849" s="218">
        <v>1.875</v>
      </c>
    </row>
    <row r="1850" spans="1:2" x14ac:dyDescent="0.25">
      <c r="A1850" t="s">
        <v>2228</v>
      </c>
      <c r="B1850" s="218">
        <v>1.875</v>
      </c>
    </row>
    <row r="1851" spans="1:2" x14ac:dyDescent="0.25">
      <c r="A1851" t="s">
        <v>2229</v>
      </c>
      <c r="B1851" s="218">
        <v>1.875</v>
      </c>
    </row>
    <row r="1852" spans="1:2" x14ac:dyDescent="0.25">
      <c r="A1852" t="s">
        <v>2230</v>
      </c>
      <c r="B1852" s="218">
        <v>1.875</v>
      </c>
    </row>
    <row r="1853" spans="1:2" x14ac:dyDescent="0.25">
      <c r="A1853" t="s">
        <v>2231</v>
      </c>
      <c r="B1853" s="218">
        <v>1.875</v>
      </c>
    </row>
    <row r="1854" spans="1:2" x14ac:dyDescent="0.25">
      <c r="A1854" t="s">
        <v>2232</v>
      </c>
      <c r="B1854" s="218">
        <v>1.875</v>
      </c>
    </row>
    <row r="1855" spans="1:2" x14ac:dyDescent="0.25">
      <c r="A1855" t="s">
        <v>2233</v>
      </c>
      <c r="B1855" s="218">
        <v>1.875</v>
      </c>
    </row>
    <row r="1856" spans="1:2" x14ac:dyDescent="0.25">
      <c r="A1856" t="s">
        <v>2234</v>
      </c>
      <c r="B1856" s="218">
        <v>1.875</v>
      </c>
    </row>
    <row r="1857" spans="1:2" x14ac:dyDescent="0.25">
      <c r="A1857" t="s">
        <v>2235</v>
      </c>
      <c r="B1857" s="218">
        <v>1.875</v>
      </c>
    </row>
    <row r="1858" spans="1:2" x14ac:dyDescent="0.25">
      <c r="A1858" t="s">
        <v>2236</v>
      </c>
      <c r="B1858" s="218">
        <v>1.875</v>
      </c>
    </row>
    <row r="1859" spans="1:2" x14ac:dyDescent="0.25">
      <c r="A1859" t="s">
        <v>2237</v>
      </c>
      <c r="B1859" s="218">
        <v>1.875</v>
      </c>
    </row>
    <row r="1860" spans="1:2" x14ac:dyDescent="0.25">
      <c r="A1860" t="s">
        <v>2238</v>
      </c>
      <c r="B1860" s="218">
        <v>1.875</v>
      </c>
    </row>
    <row r="1861" spans="1:2" x14ac:dyDescent="0.25">
      <c r="A1861" t="s">
        <v>2239</v>
      </c>
      <c r="B1861" s="218">
        <v>1.875</v>
      </c>
    </row>
    <row r="1862" spans="1:2" x14ac:dyDescent="0.25">
      <c r="A1862" t="s">
        <v>2240</v>
      </c>
      <c r="B1862" s="218">
        <v>1.875</v>
      </c>
    </row>
    <row r="1863" spans="1:2" x14ac:dyDescent="0.25">
      <c r="A1863" t="s">
        <v>2241</v>
      </c>
      <c r="B1863" s="218">
        <v>1.875</v>
      </c>
    </row>
    <row r="1864" spans="1:2" x14ac:dyDescent="0.25">
      <c r="A1864" t="s">
        <v>2242</v>
      </c>
      <c r="B1864" s="218">
        <v>1.875</v>
      </c>
    </row>
    <row r="1865" spans="1:2" x14ac:dyDescent="0.25">
      <c r="A1865" t="s">
        <v>2243</v>
      </c>
      <c r="B1865" s="218">
        <v>1.875</v>
      </c>
    </row>
    <row r="1866" spans="1:2" x14ac:dyDescent="0.25">
      <c r="A1866" t="s">
        <v>2244</v>
      </c>
      <c r="B1866" s="218">
        <v>1.875</v>
      </c>
    </row>
    <row r="1867" spans="1:2" x14ac:dyDescent="0.25">
      <c r="A1867" t="s">
        <v>2245</v>
      </c>
      <c r="B1867" s="218">
        <v>1.875</v>
      </c>
    </row>
    <row r="1868" spans="1:2" x14ac:dyDescent="0.25">
      <c r="A1868" t="s">
        <v>2246</v>
      </c>
      <c r="B1868" s="218">
        <v>1.875</v>
      </c>
    </row>
    <row r="1869" spans="1:2" x14ac:dyDescent="0.25">
      <c r="A1869" t="s">
        <v>2247</v>
      </c>
      <c r="B1869" s="218">
        <v>1.875</v>
      </c>
    </row>
    <row r="1870" spans="1:2" x14ac:dyDescent="0.25">
      <c r="A1870" s="207" t="s">
        <v>2248</v>
      </c>
      <c r="B1870" s="218">
        <v>1.875</v>
      </c>
    </row>
    <row r="1871" spans="1:2" x14ac:dyDescent="0.25">
      <c r="A1871" s="207" t="s">
        <v>2249</v>
      </c>
      <c r="B1871" s="218">
        <v>1.875</v>
      </c>
    </row>
    <row r="1872" spans="1:2" x14ac:dyDescent="0.25">
      <c r="A1872" s="207" t="s">
        <v>2250</v>
      </c>
      <c r="B1872" s="218">
        <v>1.875</v>
      </c>
    </row>
    <row r="1873" spans="1:2" x14ac:dyDescent="0.25">
      <c r="A1873" s="207" t="s">
        <v>2251</v>
      </c>
      <c r="B1873" s="218">
        <v>1.875</v>
      </c>
    </row>
    <row r="1874" spans="1:2" x14ac:dyDescent="0.25">
      <c r="A1874" s="207" t="s">
        <v>2252</v>
      </c>
      <c r="B1874" s="218">
        <v>1.875</v>
      </c>
    </row>
    <row r="1875" spans="1:2" x14ac:dyDescent="0.25">
      <c r="A1875" s="207" t="s">
        <v>2253</v>
      </c>
      <c r="B1875" s="218">
        <v>1.875</v>
      </c>
    </row>
    <row r="1876" spans="1:2" x14ac:dyDescent="0.25">
      <c r="A1876" s="207" t="s">
        <v>2254</v>
      </c>
      <c r="B1876" s="218">
        <v>1.875</v>
      </c>
    </row>
    <row r="1877" spans="1:2" x14ac:dyDescent="0.25">
      <c r="A1877" s="207" t="s">
        <v>2255</v>
      </c>
      <c r="B1877" s="218">
        <v>1.875</v>
      </c>
    </row>
    <row r="1878" spans="1:2" x14ac:dyDescent="0.25">
      <c r="A1878" s="207" t="s">
        <v>2256</v>
      </c>
      <c r="B1878" s="218">
        <v>1.875</v>
      </c>
    </row>
    <row r="1879" spans="1:2" x14ac:dyDescent="0.25">
      <c r="A1879" s="207" t="s">
        <v>2257</v>
      </c>
      <c r="B1879" s="218">
        <v>1.875</v>
      </c>
    </row>
    <row r="1880" spans="1:2" x14ac:dyDescent="0.25">
      <c r="A1880" s="207" t="s">
        <v>2258</v>
      </c>
      <c r="B1880" s="218">
        <v>1.875</v>
      </c>
    </row>
    <row r="1881" spans="1:2" x14ac:dyDescent="0.25">
      <c r="A1881" t="s">
        <v>2259</v>
      </c>
      <c r="B1881" s="218">
        <v>2.5</v>
      </c>
    </row>
    <row r="1882" spans="1:2" x14ac:dyDescent="0.25">
      <c r="A1882" t="s">
        <v>2260</v>
      </c>
      <c r="B1882" s="218">
        <v>3.125</v>
      </c>
    </row>
    <row r="1883" spans="1:2" x14ac:dyDescent="0.25">
      <c r="A1883" t="s">
        <v>2261</v>
      </c>
      <c r="B1883" s="218">
        <v>2.5</v>
      </c>
    </row>
    <row r="1884" spans="1:2" x14ac:dyDescent="0.25">
      <c r="A1884" t="s">
        <v>2262</v>
      </c>
      <c r="B1884" s="218">
        <v>0.625</v>
      </c>
    </row>
    <row r="1885" spans="1:2" x14ac:dyDescent="0.25">
      <c r="A1885" t="s">
        <v>2263</v>
      </c>
      <c r="B1885" s="218">
        <v>1.25</v>
      </c>
    </row>
    <row r="1886" spans="1:2" x14ac:dyDescent="0.25">
      <c r="A1886" t="s">
        <v>2264</v>
      </c>
      <c r="B1886" s="218">
        <v>2.5</v>
      </c>
    </row>
    <row r="1887" spans="1:2" x14ac:dyDescent="0.25">
      <c r="A1887" t="s">
        <v>2265</v>
      </c>
      <c r="B1887" s="218">
        <v>3.75</v>
      </c>
    </row>
    <row r="1888" spans="1:2" x14ac:dyDescent="0.25">
      <c r="A1888" t="s">
        <v>2266</v>
      </c>
      <c r="B1888" s="218">
        <v>3.75</v>
      </c>
    </row>
    <row r="1889" spans="1:2" x14ac:dyDescent="0.25">
      <c r="A1889" t="s">
        <v>2267</v>
      </c>
      <c r="B1889" s="218">
        <v>1.875</v>
      </c>
    </row>
    <row r="1890" spans="1:2" x14ac:dyDescent="0.25">
      <c r="A1890" t="s">
        <v>2268</v>
      </c>
      <c r="B1890" s="218">
        <v>1.875</v>
      </c>
    </row>
    <row r="1891" spans="1:2" x14ac:dyDescent="0.25">
      <c r="A1891" t="s">
        <v>2269</v>
      </c>
      <c r="B1891" s="218">
        <v>1.875</v>
      </c>
    </row>
    <row r="1892" spans="1:2" x14ac:dyDescent="0.25">
      <c r="A1892" t="s">
        <v>2270</v>
      </c>
      <c r="B1892" s="218">
        <v>10.416666666666666</v>
      </c>
    </row>
    <row r="1893" spans="1:2" x14ac:dyDescent="0.25">
      <c r="A1893" t="s">
        <v>2271</v>
      </c>
      <c r="B1893" s="218">
        <v>3.125</v>
      </c>
    </row>
    <row r="1894" spans="1:2" x14ac:dyDescent="0.25">
      <c r="A1894" t="s">
        <v>2272</v>
      </c>
      <c r="B1894" s="218">
        <v>3.75</v>
      </c>
    </row>
    <row r="1895" spans="1:2" x14ac:dyDescent="0.25">
      <c r="A1895" t="s">
        <v>2273</v>
      </c>
      <c r="B1895" s="218">
        <v>3.125</v>
      </c>
    </row>
    <row r="1896" spans="1:2" x14ac:dyDescent="0.25">
      <c r="A1896" t="s">
        <v>2274</v>
      </c>
      <c r="B1896" s="218">
        <v>3.75</v>
      </c>
    </row>
    <row r="1897" spans="1:2" x14ac:dyDescent="0.25">
      <c r="A1897" t="s">
        <v>2275</v>
      </c>
      <c r="B1897" s="218">
        <v>3.125</v>
      </c>
    </row>
    <row r="1898" spans="1:2" x14ac:dyDescent="0.25">
      <c r="A1898" t="s">
        <v>2276</v>
      </c>
      <c r="B1898" s="218">
        <v>5.2083333333333304</v>
      </c>
    </row>
    <row r="1899" spans="1:2" x14ac:dyDescent="0.25">
      <c r="A1899" t="s">
        <v>2277</v>
      </c>
      <c r="B1899" s="218">
        <v>9.5833333333333339</v>
      </c>
    </row>
    <row r="1900" spans="1:2" x14ac:dyDescent="0.25">
      <c r="A1900" t="s">
        <v>2278</v>
      </c>
      <c r="B1900" s="218">
        <v>8.3333333333333339</v>
      </c>
    </row>
    <row r="1901" spans="1:2" x14ac:dyDescent="0.25">
      <c r="A1901" t="s">
        <v>2279</v>
      </c>
      <c r="B1901" s="218">
        <v>1.875</v>
      </c>
    </row>
    <row r="1902" spans="1:2" x14ac:dyDescent="0.25">
      <c r="A1902" t="s">
        <v>2280</v>
      </c>
      <c r="B1902" s="218">
        <v>3.75</v>
      </c>
    </row>
    <row r="1903" spans="1:2" x14ac:dyDescent="0.25">
      <c r="A1903" t="s">
        <v>2281</v>
      </c>
      <c r="B1903" s="218">
        <v>2.5</v>
      </c>
    </row>
    <row r="1904" spans="1:2" x14ac:dyDescent="0.25">
      <c r="A1904" t="s">
        <v>2282</v>
      </c>
      <c r="B1904" s="218">
        <v>2.5</v>
      </c>
    </row>
    <row r="1905" spans="1:2" x14ac:dyDescent="0.25">
      <c r="A1905" t="s">
        <v>2283</v>
      </c>
      <c r="B1905" s="218">
        <v>2.5</v>
      </c>
    </row>
    <row r="1906" spans="1:2" x14ac:dyDescent="0.25">
      <c r="A1906" t="s">
        <v>2284</v>
      </c>
      <c r="B1906" s="218">
        <v>3.125</v>
      </c>
    </row>
    <row r="1907" spans="1:2" x14ac:dyDescent="0.25">
      <c r="A1907" t="s">
        <v>2285</v>
      </c>
      <c r="B1907" s="218">
        <v>0.625</v>
      </c>
    </row>
    <row r="1908" spans="1:2" x14ac:dyDescent="0.25">
      <c r="A1908" t="s">
        <v>2286</v>
      </c>
      <c r="B1908" s="218">
        <v>0.625</v>
      </c>
    </row>
    <row r="1909" spans="1:2" x14ac:dyDescent="0.25">
      <c r="A1909" t="s">
        <v>2287</v>
      </c>
      <c r="B1909" s="218">
        <v>3.125</v>
      </c>
    </row>
    <row r="1910" spans="1:2" x14ac:dyDescent="0.25">
      <c r="A1910" t="s">
        <v>2288</v>
      </c>
      <c r="B1910" s="218">
        <v>2.5</v>
      </c>
    </row>
    <row r="1911" spans="1:2" x14ac:dyDescent="0.25">
      <c r="A1911" t="s">
        <v>2289</v>
      </c>
      <c r="B1911" s="218">
        <v>1.875</v>
      </c>
    </row>
    <row r="1912" spans="1:2" x14ac:dyDescent="0.25">
      <c r="A1912" t="s">
        <v>2290</v>
      </c>
      <c r="B1912" s="218">
        <v>9.375</v>
      </c>
    </row>
    <row r="1913" spans="1:2" x14ac:dyDescent="0.25">
      <c r="A1913" t="s">
        <v>2291</v>
      </c>
      <c r="B1913" s="218">
        <v>1.875</v>
      </c>
    </row>
    <row r="1914" spans="1:2" x14ac:dyDescent="0.25">
      <c r="A1914" t="s">
        <v>2292</v>
      </c>
      <c r="B1914" s="218">
        <v>1.875</v>
      </c>
    </row>
    <row r="1915" spans="1:2" x14ac:dyDescent="0.25">
      <c r="A1915" t="s">
        <v>2293</v>
      </c>
      <c r="B1915" s="218">
        <v>2.5</v>
      </c>
    </row>
    <row r="1916" spans="1:2" x14ac:dyDescent="0.25">
      <c r="A1916" t="s">
        <v>2294</v>
      </c>
      <c r="B1916" s="218">
        <v>3.75</v>
      </c>
    </row>
    <row r="1917" spans="1:2" x14ac:dyDescent="0.25">
      <c r="A1917" t="s">
        <v>2295</v>
      </c>
      <c r="B1917" s="218">
        <v>3.125</v>
      </c>
    </row>
    <row r="1918" spans="1:2" x14ac:dyDescent="0.25">
      <c r="A1918" t="s">
        <v>2296</v>
      </c>
      <c r="B1918" s="218">
        <v>3.125</v>
      </c>
    </row>
    <row r="1919" spans="1:2" x14ac:dyDescent="0.25">
      <c r="A1919" t="s">
        <v>2297</v>
      </c>
      <c r="B1919" s="218">
        <v>1.875</v>
      </c>
    </row>
    <row r="1920" spans="1:2" x14ac:dyDescent="0.25">
      <c r="A1920" t="s">
        <v>2298</v>
      </c>
      <c r="B1920" s="218">
        <v>3.75</v>
      </c>
    </row>
    <row r="1921" spans="1:2" x14ac:dyDescent="0.25">
      <c r="A1921" t="s">
        <v>2299</v>
      </c>
      <c r="B1921" s="218">
        <v>1.875</v>
      </c>
    </row>
    <row r="1922" spans="1:2" x14ac:dyDescent="0.25">
      <c r="A1922" t="s">
        <v>2300</v>
      </c>
      <c r="B1922" s="218">
        <v>1.875</v>
      </c>
    </row>
    <row r="1923" spans="1:2" x14ac:dyDescent="0.25">
      <c r="A1923" t="s">
        <v>2301</v>
      </c>
      <c r="B1923" s="218">
        <v>3.75</v>
      </c>
    </row>
    <row r="1924" spans="1:2" x14ac:dyDescent="0.25">
      <c r="A1924" t="s">
        <v>2302</v>
      </c>
      <c r="B1924" s="218">
        <v>2.5</v>
      </c>
    </row>
    <row r="1925" spans="1:2" x14ac:dyDescent="0.25">
      <c r="A1925" t="s">
        <v>2303</v>
      </c>
      <c r="B1925" s="218">
        <v>1.25</v>
      </c>
    </row>
    <row r="1926" spans="1:2" x14ac:dyDescent="0.25">
      <c r="A1926" t="s">
        <v>2304</v>
      </c>
      <c r="B1926" s="218">
        <v>2.5</v>
      </c>
    </row>
    <row r="1927" spans="1:2" x14ac:dyDescent="0.25">
      <c r="A1927" t="s">
        <v>2305</v>
      </c>
      <c r="B1927" s="218">
        <v>1.25</v>
      </c>
    </row>
    <row r="1928" spans="1:2" x14ac:dyDescent="0.25">
      <c r="A1928" t="s">
        <v>2306</v>
      </c>
      <c r="B1928" s="218">
        <v>2.5</v>
      </c>
    </row>
    <row r="1929" spans="1:2" x14ac:dyDescent="0.25">
      <c r="A1929" t="s">
        <v>2307</v>
      </c>
      <c r="B1929" s="218">
        <v>1.875</v>
      </c>
    </row>
    <row r="1930" spans="1:2" x14ac:dyDescent="0.25">
      <c r="A1930" t="s">
        <v>2308</v>
      </c>
      <c r="B1930" s="218">
        <v>1.25</v>
      </c>
    </row>
    <row r="1931" spans="1:2" x14ac:dyDescent="0.25">
      <c r="A1931" t="s">
        <v>2309</v>
      </c>
      <c r="B1931" s="218">
        <v>1.875</v>
      </c>
    </row>
    <row r="1932" spans="1:2" x14ac:dyDescent="0.25">
      <c r="A1932" t="s">
        <v>2310</v>
      </c>
      <c r="B1932" s="218">
        <v>3.75</v>
      </c>
    </row>
    <row r="1933" spans="1:2" x14ac:dyDescent="0.25">
      <c r="A1933" t="s">
        <v>2311</v>
      </c>
      <c r="B1933" s="218">
        <v>3.75</v>
      </c>
    </row>
    <row r="1934" spans="1:2" x14ac:dyDescent="0.25">
      <c r="A1934" t="s">
        <v>2312</v>
      </c>
      <c r="B1934" s="218">
        <v>3.75</v>
      </c>
    </row>
    <row r="1935" spans="1:2" x14ac:dyDescent="0.25">
      <c r="A1935" t="s">
        <v>2313</v>
      </c>
      <c r="B1935" s="218">
        <v>13.125</v>
      </c>
    </row>
    <row r="1936" spans="1:2" x14ac:dyDescent="0.25">
      <c r="A1936" t="s">
        <v>2314</v>
      </c>
      <c r="B1936" s="218">
        <v>13.125</v>
      </c>
    </row>
    <row r="1937" spans="1:2" x14ac:dyDescent="0.25">
      <c r="A1937" t="s">
        <v>2315</v>
      </c>
      <c r="B1937" s="218">
        <v>10</v>
      </c>
    </row>
    <row r="1938" spans="1:2" x14ac:dyDescent="0.25">
      <c r="A1938" t="s">
        <v>2316</v>
      </c>
      <c r="B1938" s="218">
        <v>10</v>
      </c>
    </row>
    <row r="1939" spans="1:2" x14ac:dyDescent="0.25">
      <c r="A1939" t="s">
        <v>2317</v>
      </c>
      <c r="B1939" s="218">
        <v>1.875</v>
      </c>
    </row>
    <row r="1940" spans="1:2" x14ac:dyDescent="0.25">
      <c r="A1940" t="s">
        <v>2318</v>
      </c>
      <c r="B1940" s="218">
        <v>1.875</v>
      </c>
    </row>
    <row r="1941" spans="1:2" x14ac:dyDescent="0.25">
      <c r="A1941" t="s">
        <v>2319</v>
      </c>
      <c r="B1941" s="218">
        <v>1.875</v>
      </c>
    </row>
    <row r="1942" spans="1:2" x14ac:dyDescent="0.25">
      <c r="A1942" t="s">
        <v>2320</v>
      </c>
      <c r="B1942" s="218">
        <v>1.875</v>
      </c>
    </row>
    <row r="1943" spans="1:2" x14ac:dyDescent="0.25">
      <c r="A1943" t="s">
        <v>2321</v>
      </c>
      <c r="B1943" s="218">
        <v>1.875</v>
      </c>
    </row>
    <row r="1944" spans="1:2" x14ac:dyDescent="0.25">
      <c r="A1944" t="s">
        <v>2322</v>
      </c>
      <c r="B1944" s="218">
        <v>2.5</v>
      </c>
    </row>
    <row r="1945" spans="1:2" x14ac:dyDescent="0.25">
      <c r="A1945" t="s">
        <v>2323</v>
      </c>
      <c r="B1945" s="218">
        <v>1.875</v>
      </c>
    </row>
    <row r="1946" spans="1:2" x14ac:dyDescent="0.25">
      <c r="A1946" t="s">
        <v>2324</v>
      </c>
      <c r="B1946" s="218">
        <v>1.875</v>
      </c>
    </row>
    <row r="1947" spans="1:2" x14ac:dyDescent="0.25">
      <c r="A1947" t="s">
        <v>2325</v>
      </c>
      <c r="B1947" s="218">
        <v>0</v>
      </c>
    </row>
    <row r="1948" spans="1:2" x14ac:dyDescent="0.25">
      <c r="A1948" t="s">
        <v>2326</v>
      </c>
      <c r="B1948" s="218">
        <v>0</v>
      </c>
    </row>
    <row r="1949" spans="1:2" x14ac:dyDescent="0.25">
      <c r="A1949" t="s">
        <v>2327</v>
      </c>
      <c r="B1949" s="218">
        <v>0</v>
      </c>
    </row>
    <row r="1950" spans="1:2" x14ac:dyDescent="0.25">
      <c r="A1950" t="s">
        <v>2328</v>
      </c>
      <c r="B1950" s="218">
        <v>0</v>
      </c>
    </row>
    <row r="1951" spans="1:2" x14ac:dyDescent="0.25">
      <c r="A1951" t="s">
        <v>2329</v>
      </c>
      <c r="B1951" s="218">
        <v>0</v>
      </c>
    </row>
    <row r="1952" spans="1:2" x14ac:dyDescent="0.25">
      <c r="A1952" t="s">
        <v>2330</v>
      </c>
      <c r="B1952" s="218">
        <v>0</v>
      </c>
    </row>
    <row r="1953" spans="1:2" x14ac:dyDescent="0.25">
      <c r="A1953" t="s">
        <v>2331</v>
      </c>
      <c r="B1953" s="218">
        <v>0</v>
      </c>
    </row>
    <row r="1954" spans="1:2" x14ac:dyDescent="0.25">
      <c r="A1954" t="s">
        <v>2332</v>
      </c>
      <c r="B1954" s="218">
        <v>0</v>
      </c>
    </row>
    <row r="1955" spans="1:2" x14ac:dyDescent="0.25">
      <c r="A1955" t="s">
        <v>2333</v>
      </c>
      <c r="B1955" s="218">
        <v>1.875</v>
      </c>
    </row>
    <row r="1956" spans="1:2" x14ac:dyDescent="0.25">
      <c r="A1956" t="s">
        <v>2334</v>
      </c>
      <c r="B1956" s="218">
        <v>1.25</v>
      </c>
    </row>
    <row r="1957" spans="1:2" x14ac:dyDescent="0.25">
      <c r="A1957" t="s">
        <v>2335</v>
      </c>
      <c r="B1957" s="218">
        <v>1.25</v>
      </c>
    </row>
    <row r="1958" spans="1:2" x14ac:dyDescent="0.25">
      <c r="A1958" t="s">
        <v>2336</v>
      </c>
      <c r="B1958" s="218">
        <v>1.25</v>
      </c>
    </row>
    <row r="1959" spans="1:2" x14ac:dyDescent="0.25">
      <c r="A1959" t="s">
        <v>2337</v>
      </c>
      <c r="B1959" s="218">
        <v>1.25</v>
      </c>
    </row>
    <row r="1960" spans="1:2" x14ac:dyDescent="0.25">
      <c r="A1960" t="s">
        <v>2338</v>
      </c>
      <c r="B1960" s="218">
        <v>6.25</v>
      </c>
    </row>
    <row r="1961" spans="1:2" x14ac:dyDescent="0.25">
      <c r="A1961" t="s">
        <v>2339</v>
      </c>
      <c r="B1961" s="218">
        <v>15.625</v>
      </c>
    </row>
    <row r="1962" spans="1:2" x14ac:dyDescent="0.25">
      <c r="A1962" t="s">
        <v>2340</v>
      </c>
      <c r="B1962" s="218">
        <v>15.625</v>
      </c>
    </row>
    <row r="1963" spans="1:2" x14ac:dyDescent="0.25">
      <c r="A1963" t="s">
        <v>2341</v>
      </c>
      <c r="B1963" s="218">
        <v>0.41666666666666702</v>
      </c>
    </row>
    <row r="1964" spans="1:2" x14ac:dyDescent="0.25">
      <c r="A1964" t="s">
        <v>2342</v>
      </c>
      <c r="B1964" s="218">
        <v>6.458333333333333</v>
      </c>
    </row>
    <row r="1965" spans="1:2" x14ac:dyDescent="0.25">
      <c r="A1965" t="s">
        <v>2343</v>
      </c>
      <c r="B1965" s="218">
        <v>0.625</v>
      </c>
    </row>
    <row r="1966" spans="1:2" x14ac:dyDescent="0.25">
      <c r="A1966" t="s">
        <v>2344</v>
      </c>
      <c r="B1966" s="218">
        <v>1.875</v>
      </c>
    </row>
    <row r="1967" spans="1:2" x14ac:dyDescent="0.25">
      <c r="A1967" t="s">
        <v>2345</v>
      </c>
      <c r="B1967" s="218">
        <v>1.875</v>
      </c>
    </row>
    <row r="1968" spans="1:2" x14ac:dyDescent="0.25">
      <c r="A1968" t="s">
        <v>2346</v>
      </c>
      <c r="B1968" s="218">
        <v>3.75</v>
      </c>
    </row>
    <row r="1969" spans="1:2" x14ac:dyDescent="0.25">
      <c r="A1969" t="s">
        <v>2347</v>
      </c>
      <c r="B1969" s="218">
        <v>3.75</v>
      </c>
    </row>
    <row r="1970" spans="1:2" x14ac:dyDescent="0.25">
      <c r="A1970" t="s">
        <v>2348</v>
      </c>
      <c r="B1970" s="218">
        <v>1.875</v>
      </c>
    </row>
    <row r="1971" spans="1:2" x14ac:dyDescent="0.25">
      <c r="A1971" t="s">
        <v>2349</v>
      </c>
      <c r="B1971" s="218">
        <v>1.875</v>
      </c>
    </row>
    <row r="1972" spans="1:2" x14ac:dyDescent="0.25">
      <c r="A1972" t="s">
        <v>2350</v>
      </c>
      <c r="B1972" s="218">
        <v>1.875</v>
      </c>
    </row>
    <row r="1973" spans="1:2" x14ac:dyDescent="0.25">
      <c r="A1973" t="s">
        <v>2351</v>
      </c>
      <c r="B1973" s="218">
        <v>3.125</v>
      </c>
    </row>
    <row r="1974" spans="1:2" x14ac:dyDescent="0.25">
      <c r="A1974" t="s">
        <v>2352</v>
      </c>
      <c r="B1974" s="218">
        <v>1.25</v>
      </c>
    </row>
    <row r="1975" spans="1:2" x14ac:dyDescent="0.25">
      <c r="A1975" t="s">
        <v>2353</v>
      </c>
      <c r="B1975" s="218">
        <v>3.125</v>
      </c>
    </row>
    <row r="1976" spans="1:2" x14ac:dyDescent="0.25">
      <c r="A1976" t="s">
        <v>2354</v>
      </c>
      <c r="B1976" s="218">
        <v>1.875</v>
      </c>
    </row>
    <row r="1977" spans="1:2" x14ac:dyDescent="0.25">
      <c r="A1977" t="s">
        <v>2355</v>
      </c>
      <c r="B1977" s="218">
        <v>3.125</v>
      </c>
    </row>
    <row r="1978" spans="1:2" x14ac:dyDescent="0.25">
      <c r="A1978" t="s">
        <v>2356</v>
      </c>
      <c r="B1978" s="218">
        <v>1.875</v>
      </c>
    </row>
    <row r="1979" spans="1:2" x14ac:dyDescent="0.25">
      <c r="A1979" t="s">
        <v>2357</v>
      </c>
      <c r="B1979" s="218">
        <v>1.875</v>
      </c>
    </row>
    <row r="1980" spans="1:2" x14ac:dyDescent="0.25">
      <c r="A1980" t="s">
        <v>2358</v>
      </c>
      <c r="B1980" s="218">
        <v>1.875</v>
      </c>
    </row>
    <row r="1981" spans="1:2" x14ac:dyDescent="0.25">
      <c r="A1981" t="s">
        <v>2359</v>
      </c>
      <c r="B1981" s="218">
        <v>1.875</v>
      </c>
    </row>
    <row r="1982" spans="1:2" x14ac:dyDescent="0.25">
      <c r="A1982" t="s">
        <v>2360</v>
      </c>
      <c r="B1982" s="218">
        <v>1.875</v>
      </c>
    </row>
    <row r="1983" spans="1:2" x14ac:dyDescent="0.25">
      <c r="A1983" t="s">
        <v>2361</v>
      </c>
      <c r="B1983" s="218">
        <v>1.875</v>
      </c>
    </row>
    <row r="1984" spans="1:2" x14ac:dyDescent="0.25">
      <c r="A1984" t="s">
        <v>2362</v>
      </c>
      <c r="B1984" s="218">
        <v>0.625</v>
      </c>
    </row>
    <row r="1985" spans="1:2" x14ac:dyDescent="0.25">
      <c r="A1985" t="s">
        <v>2363</v>
      </c>
      <c r="B1985" s="218">
        <v>1.875</v>
      </c>
    </row>
    <row r="1986" spans="1:2" x14ac:dyDescent="0.25">
      <c r="A1986" t="s">
        <v>2364</v>
      </c>
      <c r="B1986" s="218">
        <v>1.875</v>
      </c>
    </row>
    <row r="1987" spans="1:2" x14ac:dyDescent="0.25">
      <c r="A1987" t="s">
        <v>2365</v>
      </c>
      <c r="B1987" s="218">
        <v>1.875</v>
      </c>
    </row>
    <row r="1988" spans="1:2" x14ac:dyDescent="0.25">
      <c r="A1988" t="s">
        <v>2366</v>
      </c>
      <c r="B1988" s="218">
        <v>1.25</v>
      </c>
    </row>
    <row r="1989" spans="1:2" x14ac:dyDescent="0.25">
      <c r="A1989" t="s">
        <v>2367</v>
      </c>
      <c r="B1989" s="218">
        <v>1.25</v>
      </c>
    </row>
    <row r="1990" spans="1:2" x14ac:dyDescent="0.25">
      <c r="A1990" t="s">
        <v>2368</v>
      </c>
      <c r="B1990" s="218">
        <v>1.25</v>
      </c>
    </row>
    <row r="1991" spans="1:2" x14ac:dyDescent="0.25">
      <c r="A1991" t="s">
        <v>2369</v>
      </c>
      <c r="B1991" s="218">
        <v>1.25</v>
      </c>
    </row>
    <row r="1992" spans="1:2" x14ac:dyDescent="0.25">
      <c r="A1992" t="s">
        <v>2370</v>
      </c>
      <c r="B1992" s="218">
        <v>1.875</v>
      </c>
    </row>
    <row r="1993" spans="1:2" x14ac:dyDescent="0.25">
      <c r="A1993" t="s">
        <v>2371</v>
      </c>
      <c r="B1993" s="218">
        <v>1.875</v>
      </c>
    </row>
    <row r="1994" spans="1:2" x14ac:dyDescent="0.25">
      <c r="A1994" t="s">
        <v>2372</v>
      </c>
      <c r="B1994" s="218">
        <v>1.25</v>
      </c>
    </row>
    <row r="1995" spans="1:2" x14ac:dyDescent="0.25">
      <c r="A1995" t="s">
        <v>2373</v>
      </c>
      <c r="B1995" s="218">
        <v>1.25</v>
      </c>
    </row>
    <row r="1996" spans="1:2" x14ac:dyDescent="0.25">
      <c r="A1996" t="s">
        <v>2374</v>
      </c>
      <c r="B1996" s="218">
        <v>0.625</v>
      </c>
    </row>
    <row r="1997" spans="1:2" x14ac:dyDescent="0.25">
      <c r="A1997" t="s">
        <v>2375</v>
      </c>
      <c r="B1997" s="218">
        <v>0.625</v>
      </c>
    </row>
    <row r="1998" spans="1:2" x14ac:dyDescent="0.25">
      <c r="A1998" t="s">
        <v>2376</v>
      </c>
      <c r="B1998" s="218">
        <v>0.625</v>
      </c>
    </row>
    <row r="1999" spans="1:2" x14ac:dyDescent="0.25">
      <c r="A1999" t="s">
        <v>2377</v>
      </c>
      <c r="B1999" s="218">
        <v>0.625</v>
      </c>
    </row>
    <row r="2000" spans="1:2" x14ac:dyDescent="0.25">
      <c r="A2000" t="s">
        <v>2378</v>
      </c>
      <c r="B2000" s="218">
        <v>0.625</v>
      </c>
    </row>
    <row r="2001" spans="1:2" x14ac:dyDescent="0.25">
      <c r="A2001" t="s">
        <v>2379</v>
      </c>
      <c r="B2001" s="218">
        <v>0.625</v>
      </c>
    </row>
    <row r="2002" spans="1:2" x14ac:dyDescent="0.25">
      <c r="A2002" t="s">
        <v>2380</v>
      </c>
      <c r="B2002" s="218">
        <v>0.625</v>
      </c>
    </row>
    <row r="2003" spans="1:2" x14ac:dyDescent="0.25">
      <c r="A2003" t="s">
        <v>2381</v>
      </c>
      <c r="B2003" s="218">
        <v>0.625</v>
      </c>
    </row>
    <row r="2004" spans="1:2" x14ac:dyDescent="0.25">
      <c r="A2004" t="s">
        <v>2382</v>
      </c>
      <c r="B2004" s="218">
        <v>0.625</v>
      </c>
    </row>
    <row r="2005" spans="1:2" x14ac:dyDescent="0.25">
      <c r="A2005" t="s">
        <v>2383</v>
      </c>
      <c r="B2005" s="218">
        <v>0.625</v>
      </c>
    </row>
    <row r="2006" spans="1:2" x14ac:dyDescent="0.25">
      <c r="A2006" t="s">
        <v>2384</v>
      </c>
      <c r="B2006" s="218">
        <v>0.625</v>
      </c>
    </row>
    <row r="2007" spans="1:2" x14ac:dyDescent="0.25">
      <c r="A2007" t="s">
        <v>2385</v>
      </c>
      <c r="B2007" s="218">
        <v>0.625</v>
      </c>
    </row>
    <row r="2008" spans="1:2" x14ac:dyDescent="0.25">
      <c r="A2008" t="s">
        <v>2386</v>
      </c>
      <c r="B2008" s="218">
        <v>0.625</v>
      </c>
    </row>
    <row r="2009" spans="1:2" x14ac:dyDescent="0.25">
      <c r="A2009" t="s">
        <v>2387</v>
      </c>
      <c r="B2009" s="218">
        <v>0.625</v>
      </c>
    </row>
    <row r="2010" spans="1:2" x14ac:dyDescent="0.25">
      <c r="A2010" t="s">
        <v>2388</v>
      </c>
      <c r="B2010" s="218">
        <v>0.625</v>
      </c>
    </row>
    <row r="2011" spans="1:2" x14ac:dyDescent="0.25">
      <c r="A2011" t="s">
        <v>2389</v>
      </c>
      <c r="B2011" s="218">
        <v>0.625</v>
      </c>
    </row>
    <row r="2012" spans="1:2" x14ac:dyDescent="0.25">
      <c r="A2012" t="s">
        <v>2390</v>
      </c>
      <c r="B2012" s="218">
        <v>0.625</v>
      </c>
    </row>
    <row r="2013" spans="1:2" x14ac:dyDescent="0.25">
      <c r="A2013" t="s">
        <v>2391</v>
      </c>
      <c r="B2013" s="218">
        <v>0.625</v>
      </c>
    </row>
    <row r="2014" spans="1:2" x14ac:dyDescent="0.25">
      <c r="A2014" t="s">
        <v>2392</v>
      </c>
      <c r="B2014" s="218">
        <v>0.625</v>
      </c>
    </row>
    <row r="2015" spans="1:2" x14ac:dyDescent="0.25">
      <c r="A2015" t="s">
        <v>2393</v>
      </c>
      <c r="B2015" s="218">
        <v>0.625</v>
      </c>
    </row>
    <row r="2016" spans="1:2" x14ac:dyDescent="0.25">
      <c r="A2016" t="s">
        <v>2394</v>
      </c>
      <c r="B2016" s="218">
        <v>0.625</v>
      </c>
    </row>
    <row r="2017" spans="1:2" x14ac:dyDescent="0.25">
      <c r="A2017" t="s">
        <v>2395</v>
      </c>
      <c r="B2017" s="218">
        <v>0.625</v>
      </c>
    </row>
    <row r="2018" spans="1:2" x14ac:dyDescent="0.25">
      <c r="A2018" t="s">
        <v>2396</v>
      </c>
      <c r="B2018" s="218">
        <v>0.625</v>
      </c>
    </row>
    <row r="2019" spans="1:2" x14ac:dyDescent="0.25">
      <c r="A2019" t="s">
        <v>2397</v>
      </c>
      <c r="B2019" s="218">
        <v>0.625</v>
      </c>
    </row>
    <row r="2020" spans="1:2" x14ac:dyDescent="0.25">
      <c r="A2020" t="s">
        <v>2398</v>
      </c>
      <c r="B2020" s="218">
        <v>0.625</v>
      </c>
    </row>
    <row r="2021" spans="1:2" x14ac:dyDescent="0.25">
      <c r="A2021" t="s">
        <v>2399</v>
      </c>
      <c r="B2021" s="218">
        <v>0.625</v>
      </c>
    </row>
    <row r="2022" spans="1:2" x14ac:dyDescent="0.25">
      <c r="A2022" t="s">
        <v>2400</v>
      </c>
      <c r="B2022" s="218">
        <v>0.625</v>
      </c>
    </row>
    <row r="2023" spans="1:2" x14ac:dyDescent="0.25">
      <c r="A2023" t="s">
        <v>2401</v>
      </c>
      <c r="B2023" s="218">
        <v>0.625</v>
      </c>
    </row>
    <row r="2024" spans="1:2" x14ac:dyDescent="0.25">
      <c r="A2024" t="s">
        <v>2402</v>
      </c>
      <c r="B2024" s="218">
        <v>0.625</v>
      </c>
    </row>
    <row r="2025" spans="1:2" x14ac:dyDescent="0.25">
      <c r="A2025" t="s">
        <v>2403</v>
      </c>
      <c r="B2025" s="218">
        <v>0.625</v>
      </c>
    </row>
    <row r="2026" spans="1:2" x14ac:dyDescent="0.25">
      <c r="A2026" t="s">
        <v>2404</v>
      </c>
      <c r="B2026" s="218">
        <v>1.25</v>
      </c>
    </row>
    <row r="2027" spans="1:2" x14ac:dyDescent="0.25">
      <c r="A2027" t="s">
        <v>2405</v>
      </c>
      <c r="B2027" s="218">
        <v>1.25</v>
      </c>
    </row>
    <row r="2028" spans="1:2" x14ac:dyDescent="0.25">
      <c r="A2028" t="s">
        <v>2406</v>
      </c>
      <c r="B2028" s="218">
        <v>0.625</v>
      </c>
    </row>
    <row r="2029" spans="1:2" x14ac:dyDescent="0.25">
      <c r="A2029" t="s">
        <v>2407</v>
      </c>
      <c r="B2029" s="218">
        <v>1.25</v>
      </c>
    </row>
    <row r="2030" spans="1:2" x14ac:dyDescent="0.25">
      <c r="A2030" t="s">
        <v>2408</v>
      </c>
      <c r="B2030" s="218">
        <v>0.3125</v>
      </c>
    </row>
    <row r="2031" spans="1:2" x14ac:dyDescent="0.25">
      <c r="A2031" t="s">
        <v>2409</v>
      </c>
      <c r="B2031" s="218">
        <v>0.625</v>
      </c>
    </row>
    <row r="2032" spans="1:2" x14ac:dyDescent="0.25">
      <c r="A2032" t="s">
        <v>2410</v>
      </c>
      <c r="B2032" s="218">
        <v>0.625</v>
      </c>
    </row>
    <row r="2033" spans="1:2" x14ac:dyDescent="0.25">
      <c r="A2033" t="s">
        <v>2411</v>
      </c>
      <c r="B2033" s="218">
        <v>1.25</v>
      </c>
    </row>
    <row r="2034" spans="1:2" x14ac:dyDescent="0.25">
      <c r="A2034" t="s">
        <v>2412</v>
      </c>
      <c r="B2034" s="218">
        <v>0.35416666666666702</v>
      </c>
    </row>
    <row r="2035" spans="1:2" x14ac:dyDescent="0.25">
      <c r="A2035" t="s">
        <v>2413</v>
      </c>
      <c r="B2035" s="218">
        <v>0.625</v>
      </c>
    </row>
    <row r="2036" spans="1:2" x14ac:dyDescent="0.25">
      <c r="A2036" t="s">
        <v>2414</v>
      </c>
      <c r="B2036" s="218">
        <v>1.25</v>
      </c>
    </row>
    <row r="2037" spans="1:2" x14ac:dyDescent="0.25">
      <c r="A2037" t="s">
        <v>2415</v>
      </c>
      <c r="B2037" s="218">
        <v>0.39583333333333298</v>
      </c>
    </row>
    <row r="2038" spans="1:2" x14ac:dyDescent="0.25">
      <c r="A2038" t="s">
        <v>2416</v>
      </c>
      <c r="B2038" s="218">
        <v>0.625</v>
      </c>
    </row>
    <row r="2039" spans="1:2" x14ac:dyDescent="0.25">
      <c r="A2039" t="s">
        <v>2417</v>
      </c>
      <c r="B2039" s="218">
        <v>1.25</v>
      </c>
    </row>
    <row r="2040" spans="1:2" x14ac:dyDescent="0.25">
      <c r="A2040" t="s">
        <v>2418</v>
      </c>
      <c r="B2040" s="218">
        <v>0.4375</v>
      </c>
    </row>
    <row r="2041" spans="1:2" x14ac:dyDescent="0.25">
      <c r="A2041" t="s">
        <v>2419</v>
      </c>
      <c r="B2041" s="218">
        <v>0.625</v>
      </c>
    </row>
    <row r="2042" spans="1:2" x14ac:dyDescent="0.25">
      <c r="A2042" t="s">
        <v>2420</v>
      </c>
      <c r="B2042" s="218">
        <v>0.625</v>
      </c>
    </row>
    <row r="2043" spans="1:2" x14ac:dyDescent="0.25">
      <c r="A2043" t="s">
        <v>2421</v>
      </c>
      <c r="B2043" s="218">
        <v>0.625</v>
      </c>
    </row>
    <row r="2044" spans="1:2" x14ac:dyDescent="0.25">
      <c r="A2044" t="s">
        <v>2422</v>
      </c>
      <c r="B2044" s="218">
        <v>0.47916666666666702</v>
      </c>
    </row>
    <row r="2045" spans="1:2" x14ac:dyDescent="0.25">
      <c r="A2045" t="s">
        <v>2423</v>
      </c>
      <c r="B2045" s="218">
        <v>0.625</v>
      </c>
    </row>
    <row r="2046" spans="1:2" x14ac:dyDescent="0.25">
      <c r="A2046" t="s">
        <v>2424</v>
      </c>
      <c r="B2046" s="218">
        <v>0.52083333333333304</v>
      </c>
    </row>
    <row r="2047" spans="1:2" x14ac:dyDescent="0.25">
      <c r="A2047" t="s">
        <v>2425</v>
      </c>
      <c r="B2047" s="218">
        <v>0.625</v>
      </c>
    </row>
    <row r="2048" spans="1:2" x14ac:dyDescent="0.25">
      <c r="A2048" t="s">
        <v>2426</v>
      </c>
      <c r="B2048" s="218">
        <v>0.625</v>
      </c>
    </row>
    <row r="2049" spans="1:2" x14ac:dyDescent="0.25">
      <c r="A2049" t="s">
        <v>2427</v>
      </c>
      <c r="B2049" s="218">
        <v>0.5625</v>
      </c>
    </row>
    <row r="2050" spans="1:2" x14ac:dyDescent="0.25">
      <c r="A2050" t="s">
        <v>2428</v>
      </c>
      <c r="B2050" s="218">
        <v>0.625</v>
      </c>
    </row>
    <row r="2051" spans="1:2" x14ac:dyDescent="0.25">
      <c r="A2051" t="s">
        <v>2429</v>
      </c>
      <c r="B2051" s="218">
        <v>0.60416666666666696</v>
      </c>
    </row>
    <row r="2052" spans="1:2" x14ac:dyDescent="0.25">
      <c r="A2052" t="s">
        <v>2430</v>
      </c>
      <c r="B2052" s="218">
        <v>0.625</v>
      </c>
    </row>
    <row r="2053" spans="1:2" x14ac:dyDescent="0.25">
      <c r="A2053" t="s">
        <v>2431</v>
      </c>
      <c r="B2053" s="218">
        <v>0.625</v>
      </c>
    </row>
    <row r="2054" spans="1:2" x14ac:dyDescent="0.25">
      <c r="A2054" t="s">
        <v>2432</v>
      </c>
      <c r="B2054" s="218">
        <v>0.625</v>
      </c>
    </row>
    <row r="2055" spans="1:2" x14ac:dyDescent="0.25">
      <c r="A2055" t="s">
        <v>2433</v>
      </c>
      <c r="B2055" s="218">
        <v>0.625</v>
      </c>
    </row>
    <row r="2056" spans="1:2" x14ac:dyDescent="0.25">
      <c r="A2056" t="s">
        <v>2434</v>
      </c>
      <c r="B2056" s="218">
        <v>1.25</v>
      </c>
    </row>
    <row r="2057" spans="1:2" x14ac:dyDescent="0.25">
      <c r="A2057" t="s">
        <v>2435</v>
      </c>
      <c r="B2057" s="218">
        <v>0.64583333333333304</v>
      </c>
    </row>
    <row r="2058" spans="1:2" x14ac:dyDescent="0.25">
      <c r="A2058" t="s">
        <v>2436</v>
      </c>
      <c r="B2058" s="218">
        <v>0.6875</v>
      </c>
    </row>
    <row r="2059" spans="1:2" x14ac:dyDescent="0.25">
      <c r="A2059" t="s">
        <v>2437</v>
      </c>
      <c r="B2059" s="218">
        <v>0.625</v>
      </c>
    </row>
    <row r="2060" spans="1:2" x14ac:dyDescent="0.25">
      <c r="A2060" t="s">
        <v>2438</v>
      </c>
      <c r="B2060" s="218">
        <v>0.625</v>
      </c>
    </row>
    <row r="2061" spans="1:2" x14ac:dyDescent="0.25">
      <c r="A2061" t="s">
        <v>2439</v>
      </c>
      <c r="B2061" s="218">
        <v>0.625</v>
      </c>
    </row>
    <row r="2062" spans="1:2" x14ac:dyDescent="0.25">
      <c r="A2062" t="s">
        <v>2440</v>
      </c>
      <c r="B2062" s="218">
        <v>0.625</v>
      </c>
    </row>
    <row r="2063" spans="1:2" x14ac:dyDescent="0.25">
      <c r="A2063" t="s">
        <v>2441</v>
      </c>
      <c r="B2063" s="218">
        <v>0.625</v>
      </c>
    </row>
    <row r="2064" spans="1:2" x14ac:dyDescent="0.25">
      <c r="A2064" t="s">
        <v>2442</v>
      </c>
      <c r="B2064" s="218">
        <v>0.625</v>
      </c>
    </row>
    <row r="2065" spans="1:2" x14ac:dyDescent="0.25">
      <c r="A2065" t="s">
        <v>2443</v>
      </c>
      <c r="B2065" s="218">
        <v>0.625</v>
      </c>
    </row>
    <row r="2066" spans="1:2" x14ac:dyDescent="0.25">
      <c r="A2066" t="s">
        <v>2444</v>
      </c>
      <c r="B2066" s="218">
        <v>0.625</v>
      </c>
    </row>
    <row r="2067" spans="1:2" x14ac:dyDescent="0.25">
      <c r="A2067" t="s">
        <v>2445</v>
      </c>
      <c r="B2067" s="218">
        <v>0.625</v>
      </c>
    </row>
    <row r="2068" spans="1:2" x14ac:dyDescent="0.25">
      <c r="A2068" t="s">
        <v>2446</v>
      </c>
      <c r="B2068" s="218">
        <v>1.25</v>
      </c>
    </row>
    <row r="2069" spans="1:2" x14ac:dyDescent="0.25">
      <c r="A2069" t="s">
        <v>2447</v>
      </c>
      <c r="B2069" s="218">
        <v>0.72916666666666696</v>
      </c>
    </row>
    <row r="2070" spans="1:2" x14ac:dyDescent="0.25">
      <c r="A2070" t="s">
        <v>2448</v>
      </c>
      <c r="B2070" s="218">
        <v>0.77083333333333304</v>
      </c>
    </row>
    <row r="2071" spans="1:2" x14ac:dyDescent="0.25">
      <c r="A2071" t="s">
        <v>2449</v>
      </c>
      <c r="B2071" s="218">
        <v>0.625</v>
      </c>
    </row>
    <row r="2072" spans="1:2" x14ac:dyDescent="0.25">
      <c r="A2072" t="s">
        <v>2450</v>
      </c>
      <c r="B2072" s="218">
        <v>0.625</v>
      </c>
    </row>
    <row r="2073" spans="1:2" x14ac:dyDescent="0.25">
      <c r="A2073" t="s">
        <v>2451</v>
      </c>
      <c r="B2073" s="218">
        <v>0.625</v>
      </c>
    </row>
    <row r="2074" spans="1:2" x14ac:dyDescent="0.25">
      <c r="A2074" t="s">
        <v>2452</v>
      </c>
      <c r="B2074" s="218">
        <v>0.625</v>
      </c>
    </row>
    <row r="2075" spans="1:2" x14ac:dyDescent="0.25">
      <c r="A2075" t="s">
        <v>2453</v>
      </c>
      <c r="B2075" s="218">
        <v>0.625</v>
      </c>
    </row>
    <row r="2076" spans="1:2" x14ac:dyDescent="0.25">
      <c r="A2076" t="s">
        <v>2454</v>
      </c>
      <c r="B2076" s="218">
        <v>0.625</v>
      </c>
    </row>
    <row r="2077" spans="1:2" x14ac:dyDescent="0.25">
      <c r="A2077" t="s">
        <v>2455</v>
      </c>
      <c r="B2077" s="218">
        <v>0.625</v>
      </c>
    </row>
    <row r="2078" spans="1:2" x14ac:dyDescent="0.25">
      <c r="A2078" t="s">
        <v>2456</v>
      </c>
      <c r="B2078" s="218">
        <v>1.25</v>
      </c>
    </row>
    <row r="2079" spans="1:2" x14ac:dyDescent="0.25">
      <c r="A2079" t="s">
        <v>2457</v>
      </c>
      <c r="B2079" s="218">
        <v>0.8125</v>
      </c>
    </row>
    <row r="2080" spans="1:2" x14ac:dyDescent="0.25">
      <c r="A2080" t="s">
        <v>2458</v>
      </c>
      <c r="B2080" s="218">
        <v>0.625</v>
      </c>
    </row>
    <row r="2081" spans="1:2" x14ac:dyDescent="0.25">
      <c r="A2081" t="s">
        <v>2459</v>
      </c>
      <c r="B2081" s="218">
        <v>0.625</v>
      </c>
    </row>
    <row r="2082" spans="1:2" x14ac:dyDescent="0.25">
      <c r="A2082" t="s">
        <v>2460</v>
      </c>
      <c r="B2082" s="218">
        <v>0.625</v>
      </c>
    </row>
    <row r="2083" spans="1:2" x14ac:dyDescent="0.25">
      <c r="A2083" t="s">
        <v>2461</v>
      </c>
      <c r="B2083" s="218">
        <v>1.25</v>
      </c>
    </row>
    <row r="2084" spans="1:2" x14ac:dyDescent="0.25">
      <c r="A2084" t="s">
        <v>2462</v>
      </c>
      <c r="B2084" s="218">
        <v>0.85416666666666696</v>
      </c>
    </row>
    <row r="2085" spans="1:2" x14ac:dyDescent="0.25">
      <c r="A2085" t="s">
        <v>2463</v>
      </c>
      <c r="B2085" s="218">
        <v>0.625</v>
      </c>
    </row>
    <row r="2086" spans="1:2" x14ac:dyDescent="0.25">
      <c r="A2086" t="s">
        <v>2464</v>
      </c>
      <c r="B2086" s="218">
        <v>0.625</v>
      </c>
    </row>
    <row r="2087" spans="1:2" x14ac:dyDescent="0.25">
      <c r="A2087" t="s">
        <v>2465</v>
      </c>
      <c r="B2087" s="218">
        <v>0.625</v>
      </c>
    </row>
    <row r="2088" spans="1:2" x14ac:dyDescent="0.25">
      <c r="A2088" t="s">
        <v>2466</v>
      </c>
      <c r="B2088" s="218">
        <v>0.625</v>
      </c>
    </row>
    <row r="2089" spans="1:2" x14ac:dyDescent="0.25">
      <c r="A2089" t="s">
        <v>2467</v>
      </c>
      <c r="B2089" s="218">
        <v>0.625</v>
      </c>
    </row>
    <row r="2090" spans="1:2" x14ac:dyDescent="0.25">
      <c r="A2090" t="s">
        <v>2468</v>
      </c>
      <c r="B2090" s="218">
        <v>0.625</v>
      </c>
    </row>
    <row r="2091" spans="1:2" x14ac:dyDescent="0.25">
      <c r="A2091" t="s">
        <v>2469</v>
      </c>
      <c r="B2091" s="218">
        <v>0.89583333333333304</v>
      </c>
    </row>
    <row r="2092" spans="1:2" x14ac:dyDescent="0.25">
      <c r="A2092" t="s">
        <v>2470</v>
      </c>
      <c r="B2092" s="218">
        <v>0.9375</v>
      </c>
    </row>
    <row r="2093" spans="1:2" x14ac:dyDescent="0.25">
      <c r="A2093" t="s">
        <v>2471</v>
      </c>
      <c r="B2093" s="218">
        <v>0.625</v>
      </c>
    </row>
    <row r="2094" spans="1:2" x14ac:dyDescent="0.25">
      <c r="A2094" t="s">
        <v>2472</v>
      </c>
      <c r="B2094" s="218">
        <v>0.625</v>
      </c>
    </row>
    <row r="2095" spans="1:2" x14ac:dyDescent="0.25">
      <c r="A2095" t="s">
        <v>2473</v>
      </c>
      <c r="B2095" s="218">
        <v>0.625</v>
      </c>
    </row>
    <row r="2096" spans="1:2" x14ac:dyDescent="0.25">
      <c r="A2096" t="s">
        <v>2474</v>
      </c>
      <c r="B2096" s="218">
        <v>0.625</v>
      </c>
    </row>
    <row r="2097" spans="1:2" x14ac:dyDescent="0.25">
      <c r="A2097" t="s">
        <v>2475</v>
      </c>
      <c r="B2097" s="218">
        <v>0.625</v>
      </c>
    </row>
    <row r="2098" spans="1:2" x14ac:dyDescent="0.25">
      <c r="A2098" t="s">
        <v>2476</v>
      </c>
      <c r="B2098" s="218">
        <v>0.97916666666666696</v>
      </c>
    </row>
    <row r="2099" spans="1:2" x14ac:dyDescent="0.25">
      <c r="A2099" t="s">
        <v>2477</v>
      </c>
      <c r="B2099" s="218">
        <v>0.625</v>
      </c>
    </row>
    <row r="2100" spans="1:2" x14ac:dyDescent="0.25">
      <c r="A2100" t="s">
        <v>2478</v>
      </c>
      <c r="B2100" s="218">
        <v>0.625</v>
      </c>
    </row>
    <row r="2101" spans="1:2" x14ac:dyDescent="0.25">
      <c r="A2101" t="s">
        <v>2479</v>
      </c>
      <c r="B2101" s="218">
        <v>0.625</v>
      </c>
    </row>
    <row r="2102" spans="1:2" x14ac:dyDescent="0.25">
      <c r="A2102" t="s">
        <v>2480</v>
      </c>
      <c r="B2102" s="218">
        <v>0.625</v>
      </c>
    </row>
    <row r="2103" spans="1:2" x14ac:dyDescent="0.25">
      <c r="A2103" t="s">
        <v>2481</v>
      </c>
      <c r="B2103" s="218">
        <v>0.625</v>
      </c>
    </row>
    <row r="2104" spans="1:2" x14ac:dyDescent="0.25">
      <c r="A2104" t="s">
        <v>2482</v>
      </c>
      <c r="B2104" s="218">
        <v>0.625</v>
      </c>
    </row>
    <row r="2105" spans="1:2" x14ac:dyDescent="0.25">
      <c r="A2105" t="s">
        <v>2483</v>
      </c>
      <c r="B2105" s="218">
        <v>1.0208333333333299</v>
      </c>
    </row>
    <row r="2106" spans="1:2" x14ac:dyDescent="0.25">
      <c r="A2106" t="s">
        <v>2484</v>
      </c>
      <c r="B2106" s="218">
        <v>0.625</v>
      </c>
    </row>
    <row r="2107" spans="1:2" x14ac:dyDescent="0.25">
      <c r="A2107" t="s">
        <v>2485</v>
      </c>
      <c r="B2107" s="218">
        <v>0.625</v>
      </c>
    </row>
    <row r="2108" spans="1:2" x14ac:dyDescent="0.25">
      <c r="A2108" t="s">
        <v>2486</v>
      </c>
      <c r="B2108" s="218">
        <v>0.625</v>
      </c>
    </row>
    <row r="2109" spans="1:2" x14ac:dyDescent="0.25">
      <c r="A2109" t="s">
        <v>2487</v>
      </c>
      <c r="B2109" s="218">
        <v>0.625</v>
      </c>
    </row>
    <row r="2110" spans="1:2" x14ac:dyDescent="0.25">
      <c r="A2110" t="s">
        <v>2488</v>
      </c>
      <c r="B2110" s="218">
        <v>0.625</v>
      </c>
    </row>
    <row r="2111" spans="1:2" x14ac:dyDescent="0.25">
      <c r="A2111" t="s">
        <v>2489</v>
      </c>
      <c r="B2111" s="218">
        <v>0.625</v>
      </c>
    </row>
    <row r="2112" spans="1:2" x14ac:dyDescent="0.25">
      <c r="A2112" t="s">
        <v>2490</v>
      </c>
      <c r="B2112" s="218">
        <v>0.625</v>
      </c>
    </row>
    <row r="2113" spans="1:2" x14ac:dyDescent="0.25">
      <c r="A2113" t="s">
        <v>2491</v>
      </c>
      <c r="B2113" s="218">
        <v>0.625</v>
      </c>
    </row>
    <row r="2114" spans="1:2" x14ac:dyDescent="0.25">
      <c r="A2114" t="s">
        <v>2492</v>
      </c>
      <c r="B2114" s="218">
        <v>0.625</v>
      </c>
    </row>
    <row r="2115" spans="1:2" x14ac:dyDescent="0.25">
      <c r="A2115" t="s">
        <v>2493</v>
      </c>
      <c r="B2115" s="218">
        <v>1.875</v>
      </c>
    </row>
    <row r="2116" spans="1:2" x14ac:dyDescent="0.25">
      <c r="A2116" t="s">
        <v>2494</v>
      </c>
      <c r="B2116" s="218">
        <v>4.84375</v>
      </c>
    </row>
    <row r="2117" spans="1:2" x14ac:dyDescent="0.25">
      <c r="A2117" t="s">
        <v>2495</v>
      </c>
      <c r="B2117" s="218">
        <v>4.84375</v>
      </c>
    </row>
    <row r="2118" spans="1:2" x14ac:dyDescent="0.25">
      <c r="A2118" t="s">
        <v>2496</v>
      </c>
      <c r="B2118" s="218">
        <v>4.8854166666666696</v>
      </c>
    </row>
    <row r="2119" spans="1:2" x14ac:dyDescent="0.25">
      <c r="A2119" t="s">
        <v>2497</v>
      </c>
      <c r="B2119" s="218">
        <v>4.9270833333333304</v>
      </c>
    </row>
    <row r="2120" spans="1:2" x14ac:dyDescent="0.25">
      <c r="A2120" t="s">
        <v>2498</v>
      </c>
      <c r="B2120" s="218">
        <v>1.8541666666666667</v>
      </c>
    </row>
    <row r="2121" spans="1:2" x14ac:dyDescent="0.25">
      <c r="A2121" t="s">
        <v>2499</v>
      </c>
      <c r="B2121" s="218">
        <v>1.875</v>
      </c>
    </row>
    <row r="2122" spans="1:2" x14ac:dyDescent="0.25">
      <c r="A2122" t="s">
        <v>2500</v>
      </c>
      <c r="B2122" s="218">
        <v>4.96875</v>
      </c>
    </row>
    <row r="2123" spans="1:2" x14ac:dyDescent="0.25">
      <c r="A2123" t="s">
        <v>2501</v>
      </c>
      <c r="B2123" s="218">
        <v>5.0104166666666696</v>
      </c>
    </row>
    <row r="2124" spans="1:2" x14ac:dyDescent="0.25">
      <c r="A2124" t="s">
        <v>2502</v>
      </c>
      <c r="B2124" s="218">
        <v>5.0520833333333304</v>
      </c>
    </row>
    <row r="2125" spans="1:2" x14ac:dyDescent="0.25">
      <c r="A2125" t="s">
        <v>2503</v>
      </c>
      <c r="B2125" s="218">
        <v>0</v>
      </c>
    </row>
    <row r="2126" spans="1:2" x14ac:dyDescent="0.25">
      <c r="A2126" t="s">
        <v>2504</v>
      </c>
      <c r="B2126" s="218">
        <v>5.09375</v>
      </c>
    </row>
    <row r="2127" spans="1:2" x14ac:dyDescent="0.25">
      <c r="A2127" t="s">
        <v>2505</v>
      </c>
      <c r="B2127" s="218">
        <v>5.1354166666666696</v>
      </c>
    </row>
    <row r="2128" spans="1:2" x14ac:dyDescent="0.25">
      <c r="A2128" t="s">
        <v>2506</v>
      </c>
      <c r="B2128" s="218">
        <v>5.1770833333333304</v>
      </c>
    </row>
    <row r="2129" spans="1:2" x14ac:dyDescent="0.25">
      <c r="A2129" t="s">
        <v>2507</v>
      </c>
      <c r="B2129" s="218">
        <v>1.25</v>
      </c>
    </row>
    <row r="2130" spans="1:2" x14ac:dyDescent="0.25">
      <c r="A2130" t="s">
        <v>2508</v>
      </c>
      <c r="B2130" s="218">
        <v>1.875</v>
      </c>
    </row>
    <row r="2131" spans="1:2" x14ac:dyDescent="0.25">
      <c r="A2131" t="s">
        <v>2509</v>
      </c>
      <c r="B2131" s="218">
        <v>2.5</v>
      </c>
    </row>
    <row r="2132" spans="1:2" x14ac:dyDescent="0.25">
      <c r="A2132" t="s">
        <v>2510</v>
      </c>
      <c r="B2132" s="218">
        <v>1.875</v>
      </c>
    </row>
    <row r="2133" spans="1:2" x14ac:dyDescent="0.25">
      <c r="A2133" t="s">
        <v>2511</v>
      </c>
      <c r="B2133" s="218">
        <v>3.75</v>
      </c>
    </row>
    <row r="2134" spans="1:2" x14ac:dyDescent="0.25">
      <c r="A2134" t="s">
        <v>2512</v>
      </c>
      <c r="B2134" s="218">
        <v>1.875</v>
      </c>
    </row>
    <row r="2135" spans="1:2" x14ac:dyDescent="0.25">
      <c r="A2135" t="s">
        <v>2513</v>
      </c>
      <c r="B2135" s="218">
        <v>1.875</v>
      </c>
    </row>
    <row r="2136" spans="1:2" x14ac:dyDescent="0.25">
      <c r="A2136" t="s">
        <v>2514</v>
      </c>
      <c r="B2136" s="218">
        <v>3.75</v>
      </c>
    </row>
    <row r="2137" spans="1:2" x14ac:dyDescent="0.25">
      <c r="A2137" t="s">
        <v>2515</v>
      </c>
      <c r="B2137" s="218">
        <v>1.875</v>
      </c>
    </row>
    <row r="2138" spans="1:2" x14ac:dyDescent="0.25">
      <c r="A2138" t="s">
        <v>2516</v>
      </c>
      <c r="B2138" s="218">
        <v>3.75</v>
      </c>
    </row>
    <row r="2139" spans="1:2" x14ac:dyDescent="0.25">
      <c r="A2139" t="s">
        <v>2517</v>
      </c>
      <c r="B2139" s="218">
        <v>1.875</v>
      </c>
    </row>
    <row r="2140" spans="1:2" x14ac:dyDescent="0.25">
      <c r="A2140" t="s">
        <v>2518</v>
      </c>
      <c r="B2140" s="218">
        <v>1.875</v>
      </c>
    </row>
    <row r="2141" spans="1:2" x14ac:dyDescent="0.25">
      <c r="A2141" t="s">
        <v>2519</v>
      </c>
      <c r="B2141" s="218">
        <v>2.5</v>
      </c>
    </row>
    <row r="2142" spans="1:2" x14ac:dyDescent="0.25">
      <c r="A2142" t="s">
        <v>2520</v>
      </c>
      <c r="B2142" s="218">
        <v>1.875</v>
      </c>
    </row>
    <row r="2143" spans="1:2" x14ac:dyDescent="0.25">
      <c r="A2143" t="s">
        <v>2521</v>
      </c>
      <c r="B2143" s="218">
        <v>2.5</v>
      </c>
    </row>
    <row r="2144" spans="1:2" x14ac:dyDescent="0.25">
      <c r="A2144" t="s">
        <v>2522</v>
      </c>
      <c r="B2144" s="218">
        <v>1.875</v>
      </c>
    </row>
    <row r="2145" spans="1:2" x14ac:dyDescent="0.25">
      <c r="A2145" t="s">
        <v>2523</v>
      </c>
      <c r="B2145" s="218">
        <v>1.875</v>
      </c>
    </row>
    <row r="2146" spans="1:2" x14ac:dyDescent="0.25">
      <c r="A2146" t="s">
        <v>2524</v>
      </c>
      <c r="B2146" s="218">
        <v>20</v>
      </c>
    </row>
    <row r="2147" spans="1:2" x14ac:dyDescent="0.25">
      <c r="A2147" t="s">
        <v>2525</v>
      </c>
      <c r="B2147" s="218">
        <v>1.875</v>
      </c>
    </row>
    <row r="2148" spans="1:2" x14ac:dyDescent="0.25">
      <c r="A2148" t="s">
        <v>2526</v>
      </c>
      <c r="B2148" s="218">
        <v>1.875</v>
      </c>
    </row>
    <row r="2149" spans="1:2" x14ac:dyDescent="0.25">
      <c r="A2149" t="s">
        <v>2527</v>
      </c>
      <c r="B2149" s="218">
        <v>3.75</v>
      </c>
    </row>
    <row r="2150" spans="1:2" x14ac:dyDescent="0.25">
      <c r="A2150" t="s">
        <v>2528</v>
      </c>
      <c r="B2150" s="218">
        <v>5</v>
      </c>
    </row>
    <row r="2151" spans="1:2" x14ac:dyDescent="0.25">
      <c r="A2151" t="s">
        <v>2529</v>
      </c>
      <c r="B2151" s="218">
        <v>5</v>
      </c>
    </row>
    <row r="2152" spans="1:2" x14ac:dyDescent="0.25">
      <c r="A2152" t="s">
        <v>2530</v>
      </c>
      <c r="B2152" s="218">
        <v>5</v>
      </c>
    </row>
    <row r="2153" spans="1:2" x14ac:dyDescent="0.25">
      <c r="A2153" t="s">
        <v>2531</v>
      </c>
      <c r="B2153" s="218">
        <v>5</v>
      </c>
    </row>
    <row r="2154" spans="1:2" x14ac:dyDescent="0.25">
      <c r="A2154" t="s">
        <v>2532</v>
      </c>
      <c r="B2154" s="218">
        <v>10</v>
      </c>
    </row>
    <row r="2155" spans="1:2" x14ac:dyDescent="0.25">
      <c r="A2155" t="s">
        <v>2533</v>
      </c>
      <c r="B2155" s="218">
        <v>0</v>
      </c>
    </row>
    <row r="2156" spans="1:2" x14ac:dyDescent="0.25">
      <c r="A2156" t="s">
        <v>2534</v>
      </c>
      <c r="B2156" s="218">
        <v>0</v>
      </c>
    </row>
    <row r="2157" spans="1:2" x14ac:dyDescent="0.25">
      <c r="A2157" t="s">
        <v>2535</v>
      </c>
      <c r="B2157" s="218">
        <v>0</v>
      </c>
    </row>
    <row r="2158" spans="1:2" x14ac:dyDescent="0.25">
      <c r="A2158" t="s">
        <v>2536</v>
      </c>
      <c r="B2158" s="218">
        <v>0</v>
      </c>
    </row>
    <row r="2159" spans="1:2" x14ac:dyDescent="0.25">
      <c r="A2159" t="s">
        <v>2537</v>
      </c>
      <c r="B2159" s="218">
        <v>0</v>
      </c>
    </row>
    <row r="2160" spans="1:2" x14ac:dyDescent="0.25">
      <c r="A2160" t="s">
        <v>2538</v>
      </c>
      <c r="B2160" s="218">
        <v>0</v>
      </c>
    </row>
    <row r="2161" spans="1:2" x14ac:dyDescent="0.25">
      <c r="A2161" t="s">
        <v>2539</v>
      </c>
      <c r="B2161" s="218">
        <v>0</v>
      </c>
    </row>
    <row r="2162" spans="1:2" x14ac:dyDescent="0.25">
      <c r="A2162" t="s">
        <v>2540</v>
      </c>
      <c r="B2162" s="218">
        <v>3.1875</v>
      </c>
    </row>
    <row r="2163" spans="1:2" x14ac:dyDescent="0.25">
      <c r="A2163" t="s">
        <v>2541</v>
      </c>
      <c r="B2163" s="218">
        <v>1.875</v>
      </c>
    </row>
    <row r="2164" spans="1:2" x14ac:dyDescent="0.25">
      <c r="A2164" t="s">
        <v>2542</v>
      </c>
      <c r="B2164" s="218">
        <v>1.875</v>
      </c>
    </row>
    <row r="2165" spans="1:2" x14ac:dyDescent="0.25">
      <c r="A2165" t="s">
        <v>2543</v>
      </c>
      <c r="B2165" s="218">
        <v>1.8333333333333333</v>
      </c>
    </row>
    <row r="2166" spans="1:2" x14ac:dyDescent="0.25">
      <c r="A2166" t="s">
        <v>2544</v>
      </c>
      <c r="B2166" s="218">
        <v>1.875</v>
      </c>
    </row>
    <row r="2167" spans="1:2" x14ac:dyDescent="0.25">
      <c r="A2167" t="s">
        <v>2545</v>
      </c>
      <c r="B2167" s="218">
        <v>1.875</v>
      </c>
    </row>
    <row r="2168" spans="1:2" x14ac:dyDescent="0.25">
      <c r="A2168" t="s">
        <v>2546</v>
      </c>
      <c r="B2168" s="218">
        <v>1.875</v>
      </c>
    </row>
    <row r="2169" spans="1:2" x14ac:dyDescent="0.25">
      <c r="A2169" t="s">
        <v>2547</v>
      </c>
      <c r="B2169" s="218">
        <v>1.875</v>
      </c>
    </row>
    <row r="2170" spans="1:2" x14ac:dyDescent="0.25">
      <c r="A2170" t="s">
        <v>2548</v>
      </c>
      <c r="B2170" s="218">
        <v>1.875</v>
      </c>
    </row>
    <row r="2171" spans="1:2" x14ac:dyDescent="0.25">
      <c r="A2171" t="s">
        <v>2549</v>
      </c>
      <c r="B2171" s="218">
        <v>1.875</v>
      </c>
    </row>
    <row r="2172" spans="1:2" x14ac:dyDescent="0.25">
      <c r="A2172" t="s">
        <v>2550</v>
      </c>
      <c r="B2172" s="218">
        <v>1.875</v>
      </c>
    </row>
    <row r="2173" spans="1:2" x14ac:dyDescent="0.25">
      <c r="A2173" t="s">
        <v>2551</v>
      </c>
      <c r="B2173" s="218">
        <v>8.125</v>
      </c>
    </row>
    <row r="2174" spans="1:2" x14ac:dyDescent="0.25">
      <c r="A2174" t="s">
        <v>2552</v>
      </c>
      <c r="B2174" s="218">
        <v>1.875</v>
      </c>
    </row>
    <row r="2175" spans="1:2" x14ac:dyDescent="0.25">
      <c r="A2175" t="s">
        <v>2553</v>
      </c>
      <c r="B2175" s="218">
        <v>1.875</v>
      </c>
    </row>
    <row r="2176" spans="1:2" x14ac:dyDescent="0.25">
      <c r="A2176" t="s">
        <v>2554</v>
      </c>
      <c r="B2176" s="218">
        <v>2.5</v>
      </c>
    </row>
    <row r="2177" spans="1:2" x14ac:dyDescent="0.25">
      <c r="A2177" t="s">
        <v>2555</v>
      </c>
      <c r="B2177" s="218">
        <v>6.25</v>
      </c>
    </row>
    <row r="2178" spans="1:2" x14ac:dyDescent="0.25">
      <c r="A2178" t="s">
        <v>2556</v>
      </c>
      <c r="B2178" s="218">
        <v>1.875</v>
      </c>
    </row>
    <row r="2179" spans="1:2" x14ac:dyDescent="0.25">
      <c r="A2179" t="s">
        <v>2557</v>
      </c>
      <c r="B2179" s="218">
        <v>2.5</v>
      </c>
    </row>
    <row r="2180" spans="1:2" x14ac:dyDescent="0.25">
      <c r="A2180" t="s">
        <v>2558</v>
      </c>
      <c r="B2180" s="218">
        <v>2.5</v>
      </c>
    </row>
    <row r="2181" spans="1:2" x14ac:dyDescent="0.25">
      <c r="A2181" t="s">
        <v>2559</v>
      </c>
      <c r="B2181" s="218">
        <v>2.5</v>
      </c>
    </row>
    <row r="2182" spans="1:2" x14ac:dyDescent="0.25">
      <c r="A2182" t="s">
        <v>2560</v>
      </c>
      <c r="B2182" s="218">
        <v>4.375</v>
      </c>
    </row>
    <row r="2183" spans="1:2" x14ac:dyDescent="0.25">
      <c r="A2183" t="s">
        <v>2561</v>
      </c>
      <c r="B2183" s="218">
        <v>1.875</v>
      </c>
    </row>
    <row r="2184" spans="1:2" x14ac:dyDescent="0.25">
      <c r="A2184" t="s">
        <v>2562</v>
      </c>
      <c r="B2184" s="218">
        <v>3.75</v>
      </c>
    </row>
    <row r="2185" spans="1:2" x14ac:dyDescent="0.25">
      <c r="A2185" t="s">
        <v>2563</v>
      </c>
      <c r="B2185" s="218">
        <v>2.5</v>
      </c>
    </row>
    <row r="2186" spans="1:2" x14ac:dyDescent="0.25">
      <c r="A2186" t="s">
        <v>2564</v>
      </c>
      <c r="B2186" s="218">
        <v>2.5</v>
      </c>
    </row>
    <row r="2187" spans="1:2" x14ac:dyDescent="0.25">
      <c r="A2187" t="s">
        <v>2565</v>
      </c>
      <c r="B2187" s="218">
        <v>3.125</v>
      </c>
    </row>
    <row r="2188" spans="1:2" x14ac:dyDescent="0.25">
      <c r="A2188" t="s">
        <v>2566</v>
      </c>
      <c r="B2188" s="218">
        <v>4.375</v>
      </c>
    </row>
    <row r="2189" spans="1:2" x14ac:dyDescent="0.25">
      <c r="A2189" t="s">
        <v>2567</v>
      </c>
      <c r="B2189" s="218">
        <v>2.5</v>
      </c>
    </row>
    <row r="2190" spans="1:2" x14ac:dyDescent="0.25">
      <c r="A2190" t="s">
        <v>2568</v>
      </c>
      <c r="B2190" s="218">
        <v>10</v>
      </c>
    </row>
    <row r="2191" spans="1:2" x14ac:dyDescent="0.25">
      <c r="A2191" t="s">
        <v>2569</v>
      </c>
      <c r="B2191" s="218">
        <v>10</v>
      </c>
    </row>
    <row r="2192" spans="1:2" x14ac:dyDescent="0.25">
      <c r="A2192" t="s">
        <v>2570</v>
      </c>
      <c r="B2192" s="218">
        <v>0.625</v>
      </c>
    </row>
    <row r="2193" spans="1:2" x14ac:dyDescent="0.25">
      <c r="A2193" t="s">
        <v>2571</v>
      </c>
      <c r="B2193" s="218">
        <v>1.875</v>
      </c>
    </row>
    <row r="2194" spans="1:2" x14ac:dyDescent="0.25">
      <c r="A2194" t="s">
        <v>2572</v>
      </c>
      <c r="B2194" s="218">
        <v>1.875</v>
      </c>
    </row>
    <row r="2195" spans="1:2" x14ac:dyDescent="0.25">
      <c r="A2195" t="s">
        <v>2573</v>
      </c>
      <c r="B2195" s="218">
        <v>1.875</v>
      </c>
    </row>
    <row r="2196" spans="1:2" x14ac:dyDescent="0.25">
      <c r="A2196" t="s">
        <v>2574</v>
      </c>
      <c r="B2196" s="218">
        <v>1.875</v>
      </c>
    </row>
    <row r="2197" spans="1:2" x14ac:dyDescent="0.25">
      <c r="A2197" t="s">
        <v>2575</v>
      </c>
      <c r="B2197" s="218">
        <v>4.1666666666666699E-2</v>
      </c>
    </row>
    <row r="2198" spans="1:2" x14ac:dyDescent="0.25">
      <c r="A2198" t="s">
        <v>2576</v>
      </c>
      <c r="B2198" s="218">
        <v>1.6666666666666701</v>
      </c>
    </row>
    <row r="2199" spans="1:2" x14ac:dyDescent="0.25">
      <c r="A2199" t="s">
        <v>2577</v>
      </c>
      <c r="B2199" s="218">
        <v>3.125</v>
      </c>
    </row>
    <row r="2200" spans="1:2" x14ac:dyDescent="0.25">
      <c r="A2200" t="s">
        <v>2578</v>
      </c>
      <c r="B2200" s="218">
        <v>3.75</v>
      </c>
    </row>
    <row r="2201" spans="1:2" x14ac:dyDescent="0.25">
      <c r="A2201" t="s">
        <v>2579</v>
      </c>
      <c r="B2201" s="218">
        <v>4.375</v>
      </c>
    </row>
    <row r="2202" spans="1:2" x14ac:dyDescent="0.25">
      <c r="A2202" t="s">
        <v>2580</v>
      </c>
      <c r="B2202" s="218">
        <v>1.875</v>
      </c>
    </row>
    <row r="2203" spans="1:2" x14ac:dyDescent="0.25">
      <c r="A2203" t="s">
        <v>2581</v>
      </c>
      <c r="B2203" s="218">
        <v>1.875</v>
      </c>
    </row>
    <row r="2204" spans="1:2" x14ac:dyDescent="0.25">
      <c r="A2204" t="s">
        <v>2582</v>
      </c>
      <c r="B2204" s="218">
        <v>1.875</v>
      </c>
    </row>
    <row r="2205" spans="1:2" x14ac:dyDescent="0.25">
      <c r="A2205" t="s">
        <v>2583</v>
      </c>
      <c r="B2205" s="218">
        <v>1.875</v>
      </c>
    </row>
    <row r="2206" spans="1:2" x14ac:dyDescent="0.25">
      <c r="A2206" t="s">
        <v>2584</v>
      </c>
      <c r="B2206" s="218">
        <v>3.75</v>
      </c>
    </row>
    <row r="2207" spans="1:2" x14ac:dyDescent="0.25">
      <c r="A2207" t="s">
        <v>2585</v>
      </c>
      <c r="B2207" s="218">
        <v>3.75</v>
      </c>
    </row>
    <row r="2208" spans="1:2" x14ac:dyDescent="0.25">
      <c r="A2208" t="s">
        <v>2586</v>
      </c>
      <c r="B2208" s="218">
        <v>3.75</v>
      </c>
    </row>
    <row r="2209" spans="1:2" x14ac:dyDescent="0.25">
      <c r="A2209" t="s">
        <v>2587</v>
      </c>
      <c r="B2209" s="218">
        <v>3.75</v>
      </c>
    </row>
    <row r="2210" spans="1:2" x14ac:dyDescent="0.25">
      <c r="A2210" t="s">
        <v>2588</v>
      </c>
      <c r="B2210" s="218">
        <v>3.75</v>
      </c>
    </row>
    <row r="2211" spans="1:2" x14ac:dyDescent="0.25">
      <c r="A2211" t="s">
        <v>2589</v>
      </c>
      <c r="B2211" s="218">
        <v>0</v>
      </c>
    </row>
    <row r="2212" spans="1:2" x14ac:dyDescent="0.25">
      <c r="A2212" t="s">
        <v>2590</v>
      </c>
      <c r="B2212" s="218">
        <v>1.875</v>
      </c>
    </row>
    <row r="2213" spans="1:2" x14ac:dyDescent="0.25">
      <c r="A2213" t="s">
        <v>2591</v>
      </c>
      <c r="B2213" s="218">
        <v>1.875</v>
      </c>
    </row>
    <row r="2214" spans="1:2" x14ac:dyDescent="0.25">
      <c r="A2214" t="s">
        <v>2592</v>
      </c>
      <c r="B2214" s="218">
        <v>1.875</v>
      </c>
    </row>
    <row r="2215" spans="1:2" x14ac:dyDescent="0.25">
      <c r="A2215" t="s">
        <v>2593</v>
      </c>
      <c r="B2215" s="218">
        <v>1.875</v>
      </c>
    </row>
    <row r="2216" spans="1:2" x14ac:dyDescent="0.25">
      <c r="A2216" t="s">
        <v>2594</v>
      </c>
      <c r="B2216" s="218">
        <v>1.875</v>
      </c>
    </row>
    <row r="2217" spans="1:2" x14ac:dyDescent="0.25">
      <c r="A2217" t="s">
        <v>2595</v>
      </c>
      <c r="B2217" s="218">
        <v>3.125</v>
      </c>
    </row>
    <row r="2218" spans="1:2" x14ac:dyDescent="0.25">
      <c r="A2218" t="s">
        <v>2596</v>
      </c>
      <c r="B2218" s="218">
        <v>5.375</v>
      </c>
    </row>
    <row r="2219" spans="1:2" x14ac:dyDescent="0.25">
      <c r="A2219" t="s">
        <v>2597</v>
      </c>
      <c r="B2219" s="218">
        <v>1.875</v>
      </c>
    </row>
    <row r="2220" spans="1:2" x14ac:dyDescent="0.25">
      <c r="A2220" t="s">
        <v>2598</v>
      </c>
      <c r="B2220" s="218">
        <v>3.75</v>
      </c>
    </row>
    <row r="2221" spans="1:2" x14ac:dyDescent="0.25">
      <c r="A2221" t="s">
        <v>2599</v>
      </c>
      <c r="B2221" s="218">
        <v>1.875</v>
      </c>
    </row>
    <row r="2222" spans="1:2" x14ac:dyDescent="0.25">
      <c r="A2222" t="s">
        <v>2600</v>
      </c>
      <c r="B2222" s="218">
        <v>4.375</v>
      </c>
    </row>
    <row r="2223" spans="1:2" x14ac:dyDescent="0.25">
      <c r="A2223" t="s">
        <v>2601</v>
      </c>
      <c r="B2223" s="218">
        <v>5</v>
      </c>
    </row>
    <row r="2224" spans="1:2" x14ac:dyDescent="0.25">
      <c r="A2224" t="s">
        <v>2602</v>
      </c>
      <c r="B2224" s="218">
        <v>2.5</v>
      </c>
    </row>
    <row r="2225" spans="1:2" x14ac:dyDescent="0.25">
      <c r="A2225" t="s">
        <v>2603</v>
      </c>
      <c r="B2225" s="218">
        <v>6.875</v>
      </c>
    </row>
    <row r="2226" spans="1:2" x14ac:dyDescent="0.25">
      <c r="A2226" t="s">
        <v>2604</v>
      </c>
      <c r="B2226" s="218">
        <v>10</v>
      </c>
    </row>
    <row r="2227" spans="1:2" x14ac:dyDescent="0.25">
      <c r="A2227" t="s">
        <v>2605</v>
      </c>
      <c r="B2227" s="218">
        <v>10</v>
      </c>
    </row>
    <row r="2228" spans="1:2" x14ac:dyDescent="0.25">
      <c r="A2228" t="s">
        <v>2606</v>
      </c>
      <c r="B2228" s="218">
        <v>1.25</v>
      </c>
    </row>
    <row r="2229" spans="1:2" x14ac:dyDescent="0.25">
      <c r="A2229" t="s">
        <v>2607</v>
      </c>
      <c r="B2229" s="218">
        <v>2.5</v>
      </c>
    </row>
    <row r="2230" spans="1:2" x14ac:dyDescent="0.25">
      <c r="A2230" t="s">
        <v>2608</v>
      </c>
      <c r="B2230" s="218">
        <v>3.75</v>
      </c>
    </row>
    <row r="2231" spans="1:2" x14ac:dyDescent="0.25">
      <c r="A2231" t="s">
        <v>2609</v>
      </c>
      <c r="B2231" s="218">
        <v>3.75</v>
      </c>
    </row>
    <row r="2232" spans="1:2" x14ac:dyDescent="0.25">
      <c r="A2232" t="s">
        <v>2610</v>
      </c>
      <c r="B2232" s="218">
        <v>3.75</v>
      </c>
    </row>
    <row r="2233" spans="1:2" x14ac:dyDescent="0.25">
      <c r="A2233" t="s">
        <v>2611</v>
      </c>
      <c r="B2233" s="218">
        <v>3.75</v>
      </c>
    </row>
    <row r="2234" spans="1:2" x14ac:dyDescent="0.25">
      <c r="A2234" t="s">
        <v>2612</v>
      </c>
      <c r="B2234" s="218">
        <v>1.875</v>
      </c>
    </row>
    <row r="2235" spans="1:2" x14ac:dyDescent="0.25">
      <c r="A2235" t="s">
        <v>2613</v>
      </c>
      <c r="B2235" s="218">
        <v>1.875</v>
      </c>
    </row>
    <row r="2236" spans="1:2" x14ac:dyDescent="0.25">
      <c r="A2236" t="s">
        <v>2614</v>
      </c>
      <c r="B2236" s="218">
        <v>1.875</v>
      </c>
    </row>
    <row r="2237" spans="1:2" x14ac:dyDescent="0.25">
      <c r="A2237" t="s">
        <v>2615</v>
      </c>
      <c r="B2237" s="218">
        <v>1.875</v>
      </c>
    </row>
    <row r="2238" spans="1:2" x14ac:dyDescent="0.25">
      <c r="A2238" t="s">
        <v>2616</v>
      </c>
      <c r="B2238" s="218">
        <v>1.875</v>
      </c>
    </row>
    <row r="2239" spans="1:2" x14ac:dyDescent="0.25">
      <c r="A2239" t="s">
        <v>2617</v>
      </c>
      <c r="B2239" s="218">
        <v>2.5</v>
      </c>
    </row>
    <row r="2240" spans="1:2" x14ac:dyDescent="0.25">
      <c r="A2240" t="s">
        <v>2618</v>
      </c>
      <c r="B2240" s="218">
        <v>1.875</v>
      </c>
    </row>
    <row r="2241" spans="1:2" x14ac:dyDescent="0.25">
      <c r="A2241" t="s">
        <v>2619</v>
      </c>
      <c r="B2241" s="218">
        <v>1.875</v>
      </c>
    </row>
    <row r="2242" spans="1:2" x14ac:dyDescent="0.25">
      <c r="A2242" t="s">
        <v>2620</v>
      </c>
      <c r="B2242" s="218">
        <v>1.875</v>
      </c>
    </row>
    <row r="2243" spans="1:2" x14ac:dyDescent="0.25">
      <c r="A2243" t="s">
        <v>2621</v>
      </c>
      <c r="B2243" s="218">
        <v>1.875</v>
      </c>
    </row>
    <row r="2244" spans="1:2" x14ac:dyDescent="0.25">
      <c r="A2244" t="s">
        <v>2622</v>
      </c>
      <c r="B2244" s="218">
        <v>1.875</v>
      </c>
    </row>
    <row r="2245" spans="1:2" x14ac:dyDescent="0.25">
      <c r="A2245" t="s">
        <v>2623</v>
      </c>
      <c r="B2245" s="218">
        <v>1.875</v>
      </c>
    </row>
    <row r="2246" spans="1:2" x14ac:dyDescent="0.25">
      <c r="A2246" t="s">
        <v>2624</v>
      </c>
      <c r="B2246" s="218">
        <v>1.875</v>
      </c>
    </row>
    <row r="2247" spans="1:2" x14ac:dyDescent="0.25">
      <c r="A2247" t="s">
        <v>2625</v>
      </c>
      <c r="B2247" s="218">
        <v>1.875</v>
      </c>
    </row>
    <row r="2248" spans="1:2" x14ac:dyDescent="0.25">
      <c r="A2248" t="s">
        <v>2626</v>
      </c>
      <c r="B2248" s="218">
        <v>1.875</v>
      </c>
    </row>
    <row r="2249" spans="1:2" x14ac:dyDescent="0.25">
      <c r="A2249" t="s">
        <v>2627</v>
      </c>
      <c r="B2249" s="218">
        <v>1.875</v>
      </c>
    </row>
    <row r="2250" spans="1:2" x14ac:dyDescent="0.25">
      <c r="A2250" t="s">
        <v>2628</v>
      </c>
      <c r="B2250" s="218">
        <v>2.5</v>
      </c>
    </row>
    <row r="2251" spans="1:2" x14ac:dyDescent="0.25">
      <c r="A2251" t="s">
        <v>2629</v>
      </c>
      <c r="B2251" s="218">
        <v>8.125</v>
      </c>
    </row>
    <row r="2252" spans="1:2" x14ac:dyDescent="0.25">
      <c r="A2252" t="s">
        <v>2630</v>
      </c>
      <c r="B2252" s="218">
        <v>1.875</v>
      </c>
    </row>
    <row r="2253" spans="1:2" x14ac:dyDescent="0.25">
      <c r="A2253" t="s">
        <v>2631</v>
      </c>
      <c r="B2253" s="218">
        <v>4.791666666666667</v>
      </c>
    </row>
    <row r="2254" spans="1:2" x14ac:dyDescent="0.25">
      <c r="A2254" t="s">
        <v>2632</v>
      </c>
      <c r="B2254" s="218">
        <v>4.791666666666667</v>
      </c>
    </row>
    <row r="2255" spans="1:2" x14ac:dyDescent="0.25">
      <c r="A2255" t="s">
        <v>2633</v>
      </c>
      <c r="B2255" s="218">
        <v>4.791666666666667</v>
      </c>
    </row>
    <row r="2256" spans="1:2" x14ac:dyDescent="0.25">
      <c r="A2256" t="s">
        <v>2634</v>
      </c>
      <c r="B2256" s="218">
        <v>4.791666666666667</v>
      </c>
    </row>
    <row r="2257" spans="1:2" x14ac:dyDescent="0.25">
      <c r="A2257" t="s">
        <v>2635</v>
      </c>
      <c r="B2257" s="218">
        <v>4.166666666666667</v>
      </c>
    </row>
    <row r="2258" spans="1:2" x14ac:dyDescent="0.25">
      <c r="A2258" t="s">
        <v>2636</v>
      </c>
      <c r="B2258" s="218">
        <v>3.3333333333333299</v>
      </c>
    </row>
    <row r="2259" spans="1:2" x14ac:dyDescent="0.25">
      <c r="A2259" t="s">
        <v>2637</v>
      </c>
      <c r="B2259" s="218">
        <v>3.75</v>
      </c>
    </row>
    <row r="2260" spans="1:2" x14ac:dyDescent="0.25">
      <c r="A2260" t="s">
        <v>2638</v>
      </c>
      <c r="B2260" s="218">
        <v>3.3333333333333299</v>
      </c>
    </row>
    <row r="2261" spans="1:2" x14ac:dyDescent="0.25">
      <c r="A2261" t="s">
        <v>2639</v>
      </c>
      <c r="B2261" s="218">
        <v>5.2083333333333304</v>
      </c>
    </row>
    <row r="2262" spans="1:2" x14ac:dyDescent="0.25">
      <c r="A2262" t="s">
        <v>2640</v>
      </c>
      <c r="B2262" s="218">
        <v>4.791666666666667</v>
      </c>
    </row>
    <row r="2263" spans="1:2" x14ac:dyDescent="0.25">
      <c r="A2263" t="s">
        <v>2641</v>
      </c>
      <c r="B2263" s="218">
        <v>2.5</v>
      </c>
    </row>
    <row r="2264" spans="1:2" x14ac:dyDescent="0.25">
      <c r="A2264" t="s">
        <v>2642</v>
      </c>
      <c r="B2264" s="218">
        <v>2.5</v>
      </c>
    </row>
    <row r="2265" spans="1:2" x14ac:dyDescent="0.25">
      <c r="A2265" t="s">
        <v>2643</v>
      </c>
      <c r="B2265" s="218">
        <v>2.5</v>
      </c>
    </row>
    <row r="2266" spans="1:2" x14ac:dyDescent="0.25">
      <c r="A2266" t="s">
        <v>2644</v>
      </c>
      <c r="B2266" s="218">
        <v>2.5</v>
      </c>
    </row>
    <row r="2267" spans="1:2" x14ac:dyDescent="0.25">
      <c r="A2267" t="s">
        <v>2645</v>
      </c>
      <c r="B2267" s="218">
        <v>2.5</v>
      </c>
    </row>
    <row r="2268" spans="1:2" x14ac:dyDescent="0.25">
      <c r="A2268" t="s">
        <v>2646</v>
      </c>
      <c r="B2268" s="218">
        <v>3.125</v>
      </c>
    </row>
    <row r="2269" spans="1:2" x14ac:dyDescent="0.25">
      <c r="A2269" t="s">
        <v>2647</v>
      </c>
      <c r="B2269" s="218">
        <v>3.125</v>
      </c>
    </row>
    <row r="2270" spans="1:2" x14ac:dyDescent="0.25">
      <c r="A2270" t="s">
        <v>2648</v>
      </c>
      <c r="B2270" s="218">
        <v>1.875</v>
      </c>
    </row>
    <row r="2271" spans="1:2" x14ac:dyDescent="0.25">
      <c r="A2271" t="s">
        <v>2649</v>
      </c>
      <c r="B2271" s="218">
        <v>1.875</v>
      </c>
    </row>
    <row r="2272" spans="1:2" x14ac:dyDescent="0.25">
      <c r="A2272" t="s">
        <v>2650</v>
      </c>
      <c r="B2272" s="218">
        <v>6.416666666666667</v>
      </c>
    </row>
    <row r="2273" spans="1:2" x14ac:dyDescent="0.25">
      <c r="A2273" t="s">
        <v>2651</v>
      </c>
      <c r="B2273" s="218">
        <v>5.458333333333333</v>
      </c>
    </row>
    <row r="2274" spans="1:2" x14ac:dyDescent="0.25">
      <c r="A2274" t="s">
        <v>2652</v>
      </c>
      <c r="B2274" s="218">
        <v>10</v>
      </c>
    </row>
    <row r="2275" spans="1:2" x14ac:dyDescent="0.25">
      <c r="A2275" t="s">
        <v>2653</v>
      </c>
      <c r="B2275" s="218">
        <v>8.75</v>
      </c>
    </row>
    <row r="2276" spans="1:2" x14ac:dyDescent="0.25">
      <c r="A2276" t="s">
        <v>2654</v>
      </c>
      <c r="B2276" s="218">
        <v>6.5</v>
      </c>
    </row>
    <row r="2277" spans="1:2" x14ac:dyDescent="0.25">
      <c r="A2277" t="s">
        <v>2655</v>
      </c>
      <c r="B2277" s="218">
        <v>12.25</v>
      </c>
    </row>
    <row r="2278" spans="1:2" x14ac:dyDescent="0.25">
      <c r="A2278" t="s">
        <v>2656</v>
      </c>
      <c r="B2278" s="218">
        <v>12.5</v>
      </c>
    </row>
    <row r="2279" spans="1:2" x14ac:dyDescent="0.25">
      <c r="A2279" t="s">
        <v>2657</v>
      </c>
      <c r="B2279" s="218">
        <v>12.5</v>
      </c>
    </row>
    <row r="2280" spans="1:2" x14ac:dyDescent="0.25">
      <c r="A2280" t="s">
        <v>2658</v>
      </c>
      <c r="B2280" s="218">
        <v>12.5</v>
      </c>
    </row>
    <row r="2281" spans="1:2" x14ac:dyDescent="0.25">
      <c r="A2281" t="s">
        <v>2659</v>
      </c>
      <c r="B2281" s="218">
        <v>12.5</v>
      </c>
    </row>
    <row r="2282" spans="1:2" x14ac:dyDescent="0.25">
      <c r="A2282" t="s">
        <v>2660</v>
      </c>
      <c r="B2282" s="218">
        <v>6.25</v>
      </c>
    </row>
    <row r="2283" spans="1:2" x14ac:dyDescent="0.25">
      <c r="A2283" t="s">
        <v>2661</v>
      </c>
      <c r="B2283" s="218">
        <v>1.875</v>
      </c>
    </row>
    <row r="2284" spans="1:2" x14ac:dyDescent="0.25">
      <c r="A2284" t="s">
        <v>2662</v>
      </c>
      <c r="B2284" s="218">
        <v>1</v>
      </c>
    </row>
    <row r="2285" spans="1:2" x14ac:dyDescent="0.25">
      <c r="A2285" t="s">
        <v>2663</v>
      </c>
      <c r="B2285" s="218">
        <v>1</v>
      </c>
    </row>
    <row r="2286" spans="1:2" x14ac:dyDescent="0.25">
      <c r="A2286" t="s">
        <v>2664</v>
      </c>
      <c r="B2286" s="218">
        <v>0.33333333333333298</v>
      </c>
    </row>
    <row r="2287" spans="1:2" x14ac:dyDescent="0.25">
      <c r="A2287" t="s">
        <v>2665</v>
      </c>
      <c r="B2287" s="218">
        <v>0.33333333333333298</v>
      </c>
    </row>
    <row r="2288" spans="1:2" x14ac:dyDescent="0.25">
      <c r="A2288" t="s">
        <v>2666</v>
      </c>
      <c r="B2288" s="218">
        <v>0.33333333333333298</v>
      </c>
    </row>
    <row r="2289" spans="1:2" x14ac:dyDescent="0.25">
      <c r="A2289" t="s">
        <v>2667</v>
      </c>
      <c r="B2289" s="218">
        <v>1.6666666666666701</v>
      </c>
    </row>
    <row r="2290" spans="1:2" x14ac:dyDescent="0.25">
      <c r="A2290" t="s">
        <v>2668</v>
      </c>
      <c r="B2290" s="218">
        <v>6.666666666666667</v>
      </c>
    </row>
    <row r="2291" spans="1:2" x14ac:dyDescent="0.25">
      <c r="A2291" t="s">
        <v>2669</v>
      </c>
      <c r="B2291" s="218">
        <v>1</v>
      </c>
    </row>
    <row r="2292" spans="1:2" x14ac:dyDescent="0.25">
      <c r="A2292" t="s">
        <v>2670</v>
      </c>
      <c r="B2292" s="218">
        <v>1.6666666666666701</v>
      </c>
    </row>
    <row r="2293" spans="1:2" x14ac:dyDescent="0.25">
      <c r="A2293" t="s">
        <v>2671</v>
      </c>
      <c r="B2293" s="218">
        <v>1</v>
      </c>
    </row>
    <row r="2294" spans="1:2" x14ac:dyDescent="0.25">
      <c r="A2294" t="s">
        <v>2672</v>
      </c>
      <c r="B2294" s="218">
        <v>0.66666666666666696</v>
      </c>
    </row>
    <row r="2295" spans="1:2" x14ac:dyDescent="0.25">
      <c r="A2295" t="s">
        <v>2673</v>
      </c>
      <c r="B2295" s="218">
        <v>1.6666666666666701</v>
      </c>
    </row>
    <row r="2296" spans="1:2" x14ac:dyDescent="0.25">
      <c r="A2296" t="s">
        <v>2674</v>
      </c>
      <c r="B2296" s="218">
        <v>1.6666666666666701</v>
      </c>
    </row>
    <row r="2297" spans="1:2" x14ac:dyDescent="0.25">
      <c r="A2297" t="s">
        <v>2675</v>
      </c>
      <c r="B2297" s="218">
        <v>1.6666666666666701</v>
      </c>
    </row>
    <row r="2298" spans="1:2" x14ac:dyDescent="0.25">
      <c r="A2298" t="s">
        <v>2676</v>
      </c>
      <c r="B2298" s="218">
        <v>0.33333333333333298</v>
      </c>
    </row>
    <row r="2299" spans="1:2" x14ac:dyDescent="0.25">
      <c r="A2299" t="s">
        <v>2677</v>
      </c>
      <c r="B2299" s="218">
        <v>1</v>
      </c>
    </row>
    <row r="2300" spans="1:2" x14ac:dyDescent="0.25">
      <c r="A2300" t="s">
        <v>2678</v>
      </c>
      <c r="B2300" s="218">
        <v>0.66666666666666696</v>
      </c>
    </row>
    <row r="2301" spans="1:2" x14ac:dyDescent="0.25">
      <c r="A2301" t="s">
        <v>2679</v>
      </c>
      <c r="B2301" s="218">
        <v>15.166666666666666</v>
      </c>
    </row>
    <row r="2302" spans="1:2" x14ac:dyDescent="0.25">
      <c r="A2302" t="s">
        <v>2680</v>
      </c>
      <c r="B2302" s="218">
        <v>0.20833333333333301</v>
      </c>
    </row>
    <row r="2303" spans="1:2" x14ac:dyDescent="0.25">
      <c r="A2303" t="s">
        <v>2681</v>
      </c>
      <c r="B2303" s="218">
        <v>1.3333333333333299</v>
      </c>
    </row>
    <row r="2304" spans="1:2" x14ac:dyDescent="0.25">
      <c r="A2304" t="s">
        <v>2682</v>
      </c>
      <c r="B2304" s="218">
        <v>0.33333333333333298</v>
      </c>
    </row>
    <row r="2305" spans="1:2" x14ac:dyDescent="0.25">
      <c r="A2305" t="s">
        <v>2683</v>
      </c>
      <c r="B2305" s="218">
        <v>0.33333333333333298</v>
      </c>
    </row>
    <row r="2306" spans="1:2" x14ac:dyDescent="0.25">
      <c r="A2306" t="s">
        <v>2684</v>
      </c>
      <c r="B2306" s="218">
        <v>1</v>
      </c>
    </row>
    <row r="2307" spans="1:2" x14ac:dyDescent="0.25">
      <c r="A2307" t="s">
        <v>2685</v>
      </c>
      <c r="B2307" s="218">
        <v>0.16666666666666699</v>
      </c>
    </row>
    <row r="2308" spans="1:2" x14ac:dyDescent="0.25">
      <c r="A2308" t="s">
        <v>2686</v>
      </c>
      <c r="B2308" s="218">
        <v>0.16666666666666699</v>
      </c>
    </row>
    <row r="2309" spans="1:2" x14ac:dyDescent="0.25">
      <c r="A2309" t="s">
        <v>2687</v>
      </c>
      <c r="B2309" s="218">
        <v>1.875</v>
      </c>
    </row>
    <row r="2310" spans="1:2" x14ac:dyDescent="0.25">
      <c r="A2310" t="s">
        <v>2688</v>
      </c>
      <c r="B2310" s="218">
        <v>1.875</v>
      </c>
    </row>
    <row r="2311" spans="1:2" x14ac:dyDescent="0.25">
      <c r="A2311" t="s">
        <v>2689</v>
      </c>
      <c r="B2311" s="218">
        <v>1.875</v>
      </c>
    </row>
    <row r="2312" spans="1:2" x14ac:dyDescent="0.25">
      <c r="A2312" t="s">
        <v>2690</v>
      </c>
      <c r="B2312" s="218">
        <v>0.33333333333333298</v>
      </c>
    </row>
    <row r="2313" spans="1:2" x14ac:dyDescent="0.25">
      <c r="A2313" t="s">
        <v>2691</v>
      </c>
      <c r="B2313" s="218">
        <v>0.16666666666666699</v>
      </c>
    </row>
    <row r="2314" spans="1:2" x14ac:dyDescent="0.25">
      <c r="A2314" t="s">
        <v>2692</v>
      </c>
      <c r="B2314" s="218">
        <v>1.8333333333333333</v>
      </c>
    </row>
    <row r="2315" spans="1:2" x14ac:dyDescent="0.25">
      <c r="A2315" t="s">
        <v>2693</v>
      </c>
      <c r="B2315" s="218">
        <v>0.16666666666666699</v>
      </c>
    </row>
    <row r="2316" spans="1:2" x14ac:dyDescent="0.25">
      <c r="A2316" t="s">
        <v>2694</v>
      </c>
      <c r="B2316" s="218">
        <v>0.66666666666666696</v>
      </c>
    </row>
    <row r="2317" spans="1:2" x14ac:dyDescent="0.25">
      <c r="A2317" t="s">
        <v>2695</v>
      </c>
      <c r="B2317" s="218">
        <v>1.6666666666666701</v>
      </c>
    </row>
    <row r="2318" spans="1:2" x14ac:dyDescent="0.25">
      <c r="A2318" t="s">
        <v>2696</v>
      </c>
      <c r="B2318" s="218">
        <v>1</v>
      </c>
    </row>
    <row r="2319" spans="1:2" x14ac:dyDescent="0.25">
      <c r="A2319" t="s">
        <v>2697</v>
      </c>
      <c r="B2319" s="218">
        <v>1.6666666666666701</v>
      </c>
    </row>
    <row r="2320" spans="1:2" x14ac:dyDescent="0.25">
      <c r="A2320" t="s">
        <v>2698</v>
      </c>
      <c r="B2320" s="218">
        <v>0.33333333333333298</v>
      </c>
    </row>
    <row r="2321" spans="1:2" x14ac:dyDescent="0.25">
      <c r="A2321" t="s">
        <v>2699</v>
      </c>
      <c r="B2321" s="218">
        <v>0.75</v>
      </c>
    </row>
    <row r="2322" spans="1:2" x14ac:dyDescent="0.25">
      <c r="A2322" t="s">
        <v>2700</v>
      </c>
      <c r="B2322" s="218">
        <v>0.33333333333333298</v>
      </c>
    </row>
    <row r="2323" spans="1:2" x14ac:dyDescent="0.25">
      <c r="A2323" t="s">
        <v>2701</v>
      </c>
      <c r="B2323" s="218">
        <v>1.6666666666666701</v>
      </c>
    </row>
    <row r="2324" spans="1:2" x14ac:dyDescent="0.25">
      <c r="A2324" t="s">
        <v>2702</v>
      </c>
      <c r="B2324" s="218">
        <v>0.16666666666666699</v>
      </c>
    </row>
    <row r="2325" spans="1:2" x14ac:dyDescent="0.25">
      <c r="A2325" t="s">
        <v>2703</v>
      </c>
      <c r="B2325" s="218">
        <v>1</v>
      </c>
    </row>
    <row r="2326" spans="1:2" x14ac:dyDescent="0.25">
      <c r="A2326" t="s">
        <v>2704</v>
      </c>
      <c r="B2326" s="218">
        <v>0.33333333333333298</v>
      </c>
    </row>
    <row r="2327" spans="1:2" x14ac:dyDescent="0.25">
      <c r="A2327" t="s">
        <v>2705</v>
      </c>
      <c r="B2327" s="218">
        <v>1.875</v>
      </c>
    </row>
    <row r="2328" spans="1:2" x14ac:dyDescent="0.25">
      <c r="A2328" t="s">
        <v>2706</v>
      </c>
      <c r="B2328" s="218">
        <v>0.33333333333333298</v>
      </c>
    </row>
    <row r="2329" spans="1:2" x14ac:dyDescent="0.25">
      <c r="A2329" t="s">
        <v>2707</v>
      </c>
      <c r="B2329" s="218">
        <v>0.16666666666666699</v>
      </c>
    </row>
    <row r="2330" spans="1:2" x14ac:dyDescent="0.25">
      <c r="A2330" t="s">
        <v>2708</v>
      </c>
      <c r="B2330" s="218">
        <v>1</v>
      </c>
    </row>
    <row r="2331" spans="1:2" x14ac:dyDescent="0.25">
      <c r="A2331" t="s">
        <v>2709</v>
      </c>
      <c r="B2331" s="218">
        <v>0.16666666666666699</v>
      </c>
    </row>
    <row r="2332" spans="1:2" x14ac:dyDescent="0.25">
      <c r="A2332" t="s">
        <v>2710</v>
      </c>
      <c r="B2332" s="218">
        <v>0.33333333333333298</v>
      </c>
    </row>
    <row r="2333" spans="1:2" x14ac:dyDescent="0.25">
      <c r="A2333" t="s">
        <v>2711</v>
      </c>
      <c r="B2333" s="218">
        <v>1.3333333333333299</v>
      </c>
    </row>
    <row r="2334" spans="1:2" x14ac:dyDescent="0.25">
      <c r="A2334" t="s">
        <v>2712</v>
      </c>
      <c r="B2334" s="218">
        <v>0.16666666666666699</v>
      </c>
    </row>
    <row r="2335" spans="1:2" x14ac:dyDescent="0.25">
      <c r="A2335" t="s">
        <v>2713</v>
      </c>
      <c r="B2335" s="218">
        <v>0.16666666666666699</v>
      </c>
    </row>
    <row r="2336" spans="1:2" x14ac:dyDescent="0.25">
      <c r="A2336" t="s">
        <v>2714</v>
      </c>
      <c r="B2336" s="218">
        <v>0.33333333333333298</v>
      </c>
    </row>
    <row r="2337" spans="1:2" x14ac:dyDescent="0.25">
      <c r="A2337" t="s">
        <v>2715</v>
      </c>
      <c r="B2337" s="218">
        <v>0.16666666666666699</v>
      </c>
    </row>
    <row r="2338" spans="1:2" x14ac:dyDescent="0.25">
      <c r="A2338" t="s">
        <v>2716</v>
      </c>
      <c r="B2338" s="218">
        <v>1.6666666666666701</v>
      </c>
    </row>
    <row r="2339" spans="1:2" x14ac:dyDescent="0.25">
      <c r="A2339" t="s">
        <v>2717</v>
      </c>
      <c r="B2339" s="218">
        <v>1.6666666666666701</v>
      </c>
    </row>
    <row r="2340" spans="1:2" x14ac:dyDescent="0.25">
      <c r="A2340" t="s">
        <v>2718</v>
      </c>
      <c r="B2340" s="218">
        <v>2.25</v>
      </c>
    </row>
    <row r="2341" spans="1:2" x14ac:dyDescent="0.25">
      <c r="A2341" t="s">
        <v>2719</v>
      </c>
      <c r="B2341" s="218">
        <v>0.75</v>
      </c>
    </row>
    <row r="2342" spans="1:2" x14ac:dyDescent="0.25">
      <c r="A2342" t="s">
        <v>2720</v>
      </c>
      <c r="B2342" s="218">
        <v>17.333333333333332</v>
      </c>
    </row>
    <row r="2343" spans="1:2" x14ac:dyDescent="0.25">
      <c r="A2343" t="s">
        <v>2721</v>
      </c>
      <c r="B2343" s="218">
        <v>0.20833333333333301</v>
      </c>
    </row>
    <row r="2344" spans="1:2" x14ac:dyDescent="0.25">
      <c r="A2344" t="s">
        <v>2722</v>
      </c>
      <c r="B2344" s="218">
        <v>0.41666666666666702</v>
      </c>
    </row>
    <row r="2345" spans="1:2" x14ac:dyDescent="0.25">
      <c r="A2345" t="s">
        <v>2723</v>
      </c>
      <c r="B2345" s="218">
        <v>0.41666666666666702</v>
      </c>
    </row>
    <row r="2346" spans="1:2" x14ac:dyDescent="0.25">
      <c r="A2346" t="s">
        <v>2724</v>
      </c>
      <c r="B2346" s="218">
        <v>0.41666666666666702</v>
      </c>
    </row>
    <row r="2347" spans="1:2" x14ac:dyDescent="0.25">
      <c r="A2347" t="s">
        <v>2725</v>
      </c>
      <c r="B2347" s="218">
        <v>0.66666666666666696</v>
      </c>
    </row>
    <row r="2348" spans="1:2" x14ac:dyDescent="0.25">
      <c r="A2348" t="s">
        <v>2726</v>
      </c>
      <c r="B2348" s="218">
        <v>0.33333333333333298</v>
      </c>
    </row>
    <row r="2349" spans="1:2" x14ac:dyDescent="0.25">
      <c r="A2349" t="s">
        <v>2727</v>
      </c>
      <c r="B2349" s="218">
        <v>0.20833333333333301</v>
      </c>
    </row>
    <row r="2350" spans="1:2" x14ac:dyDescent="0.25">
      <c r="A2350" t="s">
        <v>2728</v>
      </c>
      <c r="B2350" s="218">
        <v>0.125</v>
      </c>
    </row>
    <row r="2351" spans="1:2" x14ac:dyDescent="0.25">
      <c r="A2351" t="s">
        <v>2729</v>
      </c>
      <c r="B2351" s="218">
        <v>1.6666666666666701</v>
      </c>
    </row>
    <row r="2352" spans="1:2" x14ac:dyDescent="0.25">
      <c r="A2352" t="s">
        <v>2730</v>
      </c>
      <c r="B2352" s="218">
        <v>0.91666666666666663</v>
      </c>
    </row>
    <row r="2353" spans="1:2" x14ac:dyDescent="0.25">
      <c r="A2353" t="s">
        <v>2731</v>
      </c>
      <c r="B2353" s="218">
        <v>0.33333333333333298</v>
      </c>
    </row>
    <row r="2354" spans="1:2" x14ac:dyDescent="0.25">
      <c r="A2354" t="s">
        <v>2732</v>
      </c>
      <c r="B2354" s="218">
        <v>0.16666666666666699</v>
      </c>
    </row>
    <row r="2355" spans="1:2" x14ac:dyDescent="0.25">
      <c r="A2355" t="s">
        <v>2733</v>
      </c>
      <c r="B2355" s="218">
        <v>0.41666666666666702</v>
      </c>
    </row>
    <row r="2356" spans="1:2" x14ac:dyDescent="0.25">
      <c r="A2356" t="s">
        <v>2734</v>
      </c>
      <c r="B2356" s="218">
        <v>0.33333333333333298</v>
      </c>
    </row>
    <row r="2357" spans="1:2" x14ac:dyDescent="0.25">
      <c r="A2357" t="s">
        <v>2735</v>
      </c>
      <c r="B2357" s="218">
        <v>0.33333333333333298</v>
      </c>
    </row>
    <row r="2358" spans="1:2" x14ac:dyDescent="0.25">
      <c r="A2358" t="s">
        <v>2736</v>
      </c>
      <c r="B2358" s="218">
        <v>0.33333333333333298</v>
      </c>
    </row>
    <row r="2359" spans="1:2" x14ac:dyDescent="0.25">
      <c r="A2359" t="s">
        <v>2737</v>
      </c>
      <c r="B2359" s="218">
        <v>0.33333333333333298</v>
      </c>
    </row>
    <row r="2360" spans="1:2" x14ac:dyDescent="0.25">
      <c r="A2360" t="s">
        <v>2738</v>
      </c>
      <c r="B2360" s="218">
        <v>0.33333333333333298</v>
      </c>
    </row>
    <row r="2361" spans="1:2" x14ac:dyDescent="0.25">
      <c r="A2361" t="s">
        <v>2739</v>
      </c>
      <c r="B2361" s="218">
        <v>0.66666666666666696</v>
      </c>
    </row>
    <row r="2362" spans="1:2" x14ac:dyDescent="0.25">
      <c r="A2362" t="s">
        <v>2740</v>
      </c>
      <c r="B2362" s="218">
        <v>0.33333333333333298</v>
      </c>
    </row>
    <row r="2363" spans="1:2" x14ac:dyDescent="0.25">
      <c r="A2363" t="s">
        <v>2741</v>
      </c>
      <c r="B2363" s="218">
        <v>0.33333333333333298</v>
      </c>
    </row>
    <row r="2364" spans="1:2" x14ac:dyDescent="0.25">
      <c r="A2364" t="s">
        <v>2742</v>
      </c>
      <c r="B2364" s="218">
        <v>0.33333333333333298</v>
      </c>
    </row>
    <row r="2365" spans="1:2" x14ac:dyDescent="0.25">
      <c r="A2365" t="s">
        <v>2743</v>
      </c>
      <c r="B2365" s="218">
        <v>0.33333333333333298</v>
      </c>
    </row>
    <row r="2366" spans="1:2" x14ac:dyDescent="0.25">
      <c r="A2366" t="s">
        <v>2744</v>
      </c>
      <c r="B2366" s="218">
        <v>0.33333333333333298</v>
      </c>
    </row>
    <row r="2367" spans="1:2" x14ac:dyDescent="0.25">
      <c r="A2367" t="s">
        <v>2745</v>
      </c>
      <c r="B2367" s="218">
        <v>0.20833333333333301</v>
      </c>
    </row>
    <row r="2368" spans="1:2" x14ac:dyDescent="0.25">
      <c r="A2368" t="s">
        <v>2746</v>
      </c>
      <c r="B2368" s="218">
        <v>3.3333333333333299</v>
      </c>
    </row>
    <row r="2369" spans="1:2" x14ac:dyDescent="0.25">
      <c r="A2369" t="s">
        <v>2747</v>
      </c>
      <c r="B2369" s="218">
        <v>0.33333333333333298</v>
      </c>
    </row>
    <row r="2370" spans="1:2" x14ac:dyDescent="0.25">
      <c r="A2370" t="s">
        <v>2748</v>
      </c>
      <c r="B2370" s="218">
        <v>0.33333333333333298</v>
      </c>
    </row>
    <row r="2371" spans="1:2" x14ac:dyDescent="0.25">
      <c r="A2371" t="s">
        <v>2749</v>
      </c>
      <c r="B2371" s="218">
        <v>0.33333333333333298</v>
      </c>
    </row>
    <row r="2372" spans="1:2" x14ac:dyDescent="0.25">
      <c r="A2372" t="s">
        <v>2750</v>
      </c>
      <c r="B2372" s="218">
        <v>10.416666666666666</v>
      </c>
    </row>
    <row r="2373" spans="1:2" x14ac:dyDescent="0.25">
      <c r="A2373" t="s">
        <v>2751</v>
      </c>
      <c r="B2373" s="218">
        <v>0.16666666666666699</v>
      </c>
    </row>
    <row r="2374" spans="1:2" x14ac:dyDescent="0.25">
      <c r="A2374" t="s">
        <v>2752</v>
      </c>
      <c r="B2374" s="218">
        <v>0.33333333333333298</v>
      </c>
    </row>
    <row r="2375" spans="1:2" x14ac:dyDescent="0.25">
      <c r="A2375" t="s">
        <v>2753</v>
      </c>
      <c r="B2375" s="218">
        <v>1.3333333333333299</v>
      </c>
    </row>
    <row r="2376" spans="1:2" x14ac:dyDescent="0.25">
      <c r="A2376" t="s">
        <v>2754</v>
      </c>
      <c r="B2376" s="218">
        <v>0.16666666666666699</v>
      </c>
    </row>
    <row r="2377" spans="1:2" x14ac:dyDescent="0.25">
      <c r="A2377" t="s">
        <v>2755</v>
      </c>
      <c r="B2377" s="218">
        <v>1.6666666666666701</v>
      </c>
    </row>
    <row r="2378" spans="1:2" x14ac:dyDescent="0.25">
      <c r="A2378" t="s">
        <v>2756</v>
      </c>
      <c r="B2378" s="218">
        <v>1</v>
      </c>
    </row>
    <row r="2379" spans="1:2" x14ac:dyDescent="0.25">
      <c r="A2379" t="s">
        <v>2757</v>
      </c>
      <c r="B2379" s="218">
        <v>0.16666666666666699</v>
      </c>
    </row>
    <row r="2380" spans="1:2" x14ac:dyDescent="0.25">
      <c r="A2380" t="s">
        <v>2758</v>
      </c>
      <c r="B2380" s="218">
        <v>1.6666666666666701</v>
      </c>
    </row>
    <row r="2381" spans="1:2" x14ac:dyDescent="0.25">
      <c r="A2381" t="s">
        <v>2759</v>
      </c>
      <c r="B2381" s="218">
        <v>0.66666666666666696</v>
      </c>
    </row>
    <row r="2382" spans="1:2" x14ac:dyDescent="0.25">
      <c r="A2382" t="s">
        <v>2760</v>
      </c>
      <c r="B2382" s="218">
        <v>1</v>
      </c>
    </row>
    <row r="2383" spans="1:2" x14ac:dyDescent="0.25">
      <c r="A2383" t="s">
        <v>2761</v>
      </c>
      <c r="B2383" s="218">
        <v>0.16666666666666699</v>
      </c>
    </row>
    <row r="2384" spans="1:2" x14ac:dyDescent="0.25">
      <c r="A2384" t="s">
        <v>2762</v>
      </c>
      <c r="B2384" s="218">
        <v>1.6666666666666667</v>
      </c>
    </row>
    <row r="2385" spans="1:2" x14ac:dyDescent="0.25">
      <c r="A2385" t="s">
        <v>2763</v>
      </c>
      <c r="B2385" s="218">
        <v>1.1666666666666701</v>
      </c>
    </row>
    <row r="2386" spans="1:2" x14ac:dyDescent="0.25">
      <c r="A2386" t="s">
        <v>2764</v>
      </c>
      <c r="B2386" s="218">
        <v>0.16666666666666699</v>
      </c>
    </row>
    <row r="2387" spans="1:2" x14ac:dyDescent="0.25">
      <c r="A2387" t="s">
        <v>2765</v>
      </c>
      <c r="B2387" s="218">
        <v>0.75</v>
      </c>
    </row>
    <row r="2388" spans="1:2" x14ac:dyDescent="0.25">
      <c r="A2388" t="s">
        <v>2766</v>
      </c>
      <c r="B2388" s="218">
        <v>1.875</v>
      </c>
    </row>
    <row r="2389" spans="1:2" x14ac:dyDescent="0.25">
      <c r="A2389" t="s">
        <v>2767</v>
      </c>
      <c r="B2389" s="218">
        <v>1.875</v>
      </c>
    </row>
    <row r="2390" spans="1:2" x14ac:dyDescent="0.25">
      <c r="A2390" t="s">
        <v>2768</v>
      </c>
      <c r="B2390" s="218">
        <v>1.875</v>
      </c>
    </row>
    <row r="2391" spans="1:2" x14ac:dyDescent="0.25">
      <c r="A2391" t="s">
        <v>2769</v>
      </c>
      <c r="B2391" s="218">
        <v>11.666666666666666</v>
      </c>
    </row>
    <row r="2392" spans="1:2" x14ac:dyDescent="0.25">
      <c r="A2392" t="s">
        <v>2770</v>
      </c>
      <c r="B2392" s="218">
        <v>3.3333333333333299</v>
      </c>
    </row>
    <row r="2393" spans="1:2" x14ac:dyDescent="0.25">
      <c r="A2393" t="s">
        <v>2771</v>
      </c>
      <c r="B2393" s="218">
        <v>5</v>
      </c>
    </row>
    <row r="2394" spans="1:2" x14ac:dyDescent="0.25">
      <c r="A2394" t="s">
        <v>2772</v>
      </c>
      <c r="B2394" s="218">
        <v>7.5</v>
      </c>
    </row>
    <row r="2395" spans="1:2" x14ac:dyDescent="0.25">
      <c r="A2395" t="s">
        <v>2773</v>
      </c>
      <c r="B2395" s="218">
        <v>2.0833333333333299</v>
      </c>
    </row>
    <row r="2396" spans="1:2" x14ac:dyDescent="0.25">
      <c r="A2396" t="s">
        <v>2774</v>
      </c>
      <c r="B2396" s="218">
        <v>10.416666666666666</v>
      </c>
    </row>
    <row r="2397" spans="1:2" x14ac:dyDescent="0.25">
      <c r="A2397" t="s">
        <v>2775</v>
      </c>
      <c r="B2397" s="218">
        <v>1.875</v>
      </c>
    </row>
    <row r="2398" spans="1:2" x14ac:dyDescent="0.25">
      <c r="A2398" t="s">
        <v>2776</v>
      </c>
      <c r="B2398" s="218">
        <v>1.875</v>
      </c>
    </row>
    <row r="2399" spans="1:2" x14ac:dyDescent="0.25">
      <c r="A2399" t="s">
        <v>2777</v>
      </c>
      <c r="B2399" s="218">
        <v>1.875</v>
      </c>
    </row>
    <row r="2400" spans="1:2" x14ac:dyDescent="0.25">
      <c r="A2400" t="s">
        <v>2778</v>
      </c>
      <c r="B2400" s="218">
        <v>1.875</v>
      </c>
    </row>
    <row r="2401" spans="1:2" x14ac:dyDescent="0.25">
      <c r="A2401" t="s">
        <v>2779</v>
      </c>
      <c r="B2401" s="218">
        <v>1.25</v>
      </c>
    </row>
    <row r="2402" spans="1:2" x14ac:dyDescent="0.25">
      <c r="A2402" t="s">
        <v>2780</v>
      </c>
      <c r="B2402" s="218">
        <v>1.875</v>
      </c>
    </row>
    <row r="2403" spans="1:2" x14ac:dyDescent="0.25">
      <c r="A2403" t="s">
        <v>2781</v>
      </c>
      <c r="B2403" s="218">
        <v>1.875</v>
      </c>
    </row>
    <row r="2404" spans="1:2" x14ac:dyDescent="0.25">
      <c r="A2404" t="s">
        <v>2782</v>
      </c>
      <c r="B2404" s="218">
        <v>1.875</v>
      </c>
    </row>
    <row r="2405" spans="1:2" x14ac:dyDescent="0.25">
      <c r="A2405" t="s">
        <v>2783</v>
      </c>
      <c r="B2405" s="218">
        <v>1.875</v>
      </c>
    </row>
    <row r="2406" spans="1:2" x14ac:dyDescent="0.25">
      <c r="A2406" t="s">
        <v>2784</v>
      </c>
      <c r="B2406" s="218">
        <v>1.875</v>
      </c>
    </row>
    <row r="2407" spans="1:2" x14ac:dyDescent="0.25">
      <c r="A2407" t="s">
        <v>2785</v>
      </c>
      <c r="B2407" s="218">
        <v>1.875</v>
      </c>
    </row>
    <row r="2408" spans="1:2" x14ac:dyDescent="0.25">
      <c r="A2408" t="s">
        <v>2786</v>
      </c>
      <c r="B2408" s="218">
        <v>1.875</v>
      </c>
    </row>
    <row r="2409" spans="1:2" x14ac:dyDescent="0.25">
      <c r="A2409" t="s">
        <v>2787</v>
      </c>
      <c r="B2409" s="218">
        <v>1.875</v>
      </c>
    </row>
    <row r="2410" spans="1:2" x14ac:dyDescent="0.25">
      <c r="A2410" t="s">
        <v>2788</v>
      </c>
      <c r="B2410" s="218">
        <v>2.5</v>
      </c>
    </row>
    <row r="2411" spans="1:2" x14ac:dyDescent="0.25">
      <c r="A2411" t="s">
        <v>2789</v>
      </c>
      <c r="B2411" s="218">
        <v>15</v>
      </c>
    </row>
    <row r="2412" spans="1:2" x14ac:dyDescent="0.25">
      <c r="A2412" t="s">
        <v>2790</v>
      </c>
      <c r="B2412" s="218">
        <v>15</v>
      </c>
    </row>
    <row r="2413" spans="1:2" x14ac:dyDescent="0.25">
      <c r="A2413" t="s">
        <v>2791</v>
      </c>
      <c r="B2413" s="218">
        <v>17.5</v>
      </c>
    </row>
    <row r="2414" spans="1:2" x14ac:dyDescent="0.25">
      <c r="A2414" t="s">
        <v>2792</v>
      </c>
      <c r="B2414" s="218">
        <v>2.5</v>
      </c>
    </row>
    <row r="2415" spans="1:2" x14ac:dyDescent="0.25">
      <c r="A2415" t="s">
        <v>2793</v>
      </c>
      <c r="B2415" s="218">
        <v>2.5</v>
      </c>
    </row>
    <row r="2416" spans="1:2" x14ac:dyDescent="0.25">
      <c r="A2416" t="s">
        <v>2794</v>
      </c>
      <c r="B2416" s="218">
        <v>3.125</v>
      </c>
    </row>
    <row r="2417" spans="1:2" x14ac:dyDescent="0.25">
      <c r="A2417" t="s">
        <v>2795</v>
      </c>
      <c r="B2417" s="218">
        <v>0.625</v>
      </c>
    </row>
    <row r="2418" spans="1:2" x14ac:dyDescent="0.25">
      <c r="A2418" t="s">
        <v>2796</v>
      </c>
      <c r="B2418" s="218">
        <v>1.25</v>
      </c>
    </row>
    <row r="2419" spans="1:2" x14ac:dyDescent="0.25">
      <c r="A2419" t="s">
        <v>2797</v>
      </c>
      <c r="B2419" s="218">
        <v>1.875</v>
      </c>
    </row>
    <row r="2420" spans="1:2" x14ac:dyDescent="0.25">
      <c r="A2420" t="s">
        <v>2798</v>
      </c>
      <c r="B2420" s="218">
        <v>1.875</v>
      </c>
    </row>
    <row r="2421" spans="1:2" x14ac:dyDescent="0.25">
      <c r="A2421" t="s">
        <v>2799</v>
      </c>
      <c r="B2421" s="218">
        <v>1.875</v>
      </c>
    </row>
    <row r="2422" spans="1:2" x14ac:dyDescent="0.25">
      <c r="A2422" t="s">
        <v>2800</v>
      </c>
      <c r="B2422" s="218">
        <v>0.83333333333333304</v>
      </c>
    </row>
    <row r="2423" spans="1:2" x14ac:dyDescent="0.25">
      <c r="A2423" t="s">
        <v>2801</v>
      </c>
      <c r="B2423" s="218">
        <v>1.875</v>
      </c>
    </row>
    <row r="2424" spans="1:2" x14ac:dyDescent="0.25">
      <c r="A2424" t="s">
        <v>2802</v>
      </c>
      <c r="B2424" s="218">
        <v>1.875</v>
      </c>
    </row>
    <row r="2425" spans="1:2" x14ac:dyDescent="0.25">
      <c r="A2425" t="s">
        <v>2803</v>
      </c>
      <c r="B2425" s="218">
        <v>1.875</v>
      </c>
    </row>
    <row r="2426" spans="1:2" x14ac:dyDescent="0.25">
      <c r="A2426" t="s">
        <v>2804</v>
      </c>
      <c r="B2426" s="218">
        <v>1.875</v>
      </c>
    </row>
    <row r="2427" spans="1:2" x14ac:dyDescent="0.25">
      <c r="A2427" t="s">
        <v>2805</v>
      </c>
      <c r="B2427" s="218">
        <v>1.25</v>
      </c>
    </row>
    <row r="2428" spans="1:2" x14ac:dyDescent="0.25">
      <c r="A2428" t="s">
        <v>2806</v>
      </c>
      <c r="B2428" s="218">
        <v>2.5</v>
      </c>
    </row>
    <row r="2429" spans="1:2" x14ac:dyDescent="0.25">
      <c r="A2429" t="s">
        <v>2807</v>
      </c>
      <c r="B2429" s="218">
        <v>1.25</v>
      </c>
    </row>
    <row r="2430" spans="1:2" x14ac:dyDescent="0.25">
      <c r="A2430" t="s">
        <v>2808</v>
      </c>
      <c r="B2430" s="218">
        <v>1.25</v>
      </c>
    </row>
    <row r="2431" spans="1:2" x14ac:dyDescent="0.25">
      <c r="A2431" t="s">
        <v>2809</v>
      </c>
      <c r="B2431" s="218">
        <v>2.5</v>
      </c>
    </row>
    <row r="2432" spans="1:2" x14ac:dyDescent="0.25">
      <c r="A2432" t="s">
        <v>2810</v>
      </c>
      <c r="B2432" s="218">
        <v>3.75</v>
      </c>
    </row>
    <row r="2433" spans="1:2" x14ac:dyDescent="0.25">
      <c r="A2433" t="s">
        <v>2811</v>
      </c>
      <c r="B2433" s="218">
        <v>3.125</v>
      </c>
    </row>
    <row r="2434" spans="1:2" x14ac:dyDescent="0.25">
      <c r="A2434" t="s">
        <v>2812</v>
      </c>
      <c r="B2434" s="218">
        <v>1.25</v>
      </c>
    </row>
    <row r="2435" spans="1:2" x14ac:dyDescent="0.25">
      <c r="A2435" t="s">
        <v>2813</v>
      </c>
      <c r="B2435" s="218">
        <v>5.625</v>
      </c>
    </row>
    <row r="2436" spans="1:2" x14ac:dyDescent="0.25">
      <c r="A2436" t="s">
        <v>2814</v>
      </c>
      <c r="B2436" s="218">
        <v>1.25</v>
      </c>
    </row>
    <row r="2437" spans="1:2" x14ac:dyDescent="0.25">
      <c r="A2437" t="s">
        <v>2815</v>
      </c>
      <c r="B2437" s="218">
        <v>1.25</v>
      </c>
    </row>
    <row r="2438" spans="1:2" x14ac:dyDescent="0.25">
      <c r="A2438" t="s">
        <v>2816</v>
      </c>
      <c r="B2438" s="218">
        <v>2.5</v>
      </c>
    </row>
    <row r="2439" spans="1:2" x14ac:dyDescent="0.25">
      <c r="A2439" t="s">
        <v>2817</v>
      </c>
      <c r="B2439" s="218">
        <v>1.25</v>
      </c>
    </row>
    <row r="2440" spans="1:2" x14ac:dyDescent="0.25">
      <c r="A2440" t="s">
        <v>2818</v>
      </c>
      <c r="B2440" s="218">
        <v>1.25</v>
      </c>
    </row>
    <row r="2441" spans="1:2" x14ac:dyDescent="0.25">
      <c r="A2441" t="s">
        <v>2819</v>
      </c>
      <c r="B2441" s="218">
        <v>11.25</v>
      </c>
    </row>
    <row r="2442" spans="1:2" x14ac:dyDescent="0.25">
      <c r="A2442" t="s">
        <v>2820</v>
      </c>
      <c r="B2442" s="218">
        <v>11.25</v>
      </c>
    </row>
    <row r="2443" spans="1:2" x14ac:dyDescent="0.25">
      <c r="A2443" t="s">
        <v>2821</v>
      </c>
      <c r="B2443" s="218">
        <v>2.5</v>
      </c>
    </row>
    <row r="2444" spans="1:2" x14ac:dyDescent="0.25">
      <c r="A2444" t="s">
        <v>2822</v>
      </c>
      <c r="B2444" s="218">
        <v>2.5</v>
      </c>
    </row>
    <row r="2445" spans="1:2" x14ac:dyDescent="0.25">
      <c r="A2445" t="s">
        <v>2823</v>
      </c>
      <c r="B2445" s="218">
        <v>1.25</v>
      </c>
    </row>
    <row r="2446" spans="1:2" x14ac:dyDescent="0.25">
      <c r="A2446" t="s">
        <v>2824</v>
      </c>
      <c r="B2446" s="218">
        <v>2.5</v>
      </c>
    </row>
    <row r="2447" spans="1:2" x14ac:dyDescent="0.25">
      <c r="A2447" t="s">
        <v>2825</v>
      </c>
      <c r="B2447" s="218">
        <v>1.6666666666666701</v>
      </c>
    </row>
    <row r="2448" spans="1:2" x14ac:dyDescent="0.25">
      <c r="A2448" t="s">
        <v>2826</v>
      </c>
      <c r="B2448" s="218">
        <v>8.3333333333333339</v>
      </c>
    </row>
    <row r="2449" spans="1:2" x14ac:dyDescent="0.25">
      <c r="A2449" t="s">
        <v>2827</v>
      </c>
      <c r="B2449" s="218">
        <v>2.5</v>
      </c>
    </row>
    <row r="2450" spans="1:2" x14ac:dyDescent="0.25">
      <c r="A2450" t="s">
        <v>2828</v>
      </c>
      <c r="B2450" s="218">
        <v>1.6666666666666701</v>
      </c>
    </row>
    <row r="2451" spans="1:2" x14ac:dyDescent="0.25">
      <c r="A2451" t="s">
        <v>2829</v>
      </c>
      <c r="B2451" s="218">
        <v>1.875</v>
      </c>
    </row>
    <row r="2452" spans="1:2" x14ac:dyDescent="0.25">
      <c r="A2452" t="s">
        <v>2830</v>
      </c>
      <c r="B2452" s="218">
        <v>1.875</v>
      </c>
    </row>
    <row r="2453" spans="1:2" x14ac:dyDescent="0.25">
      <c r="A2453" t="s">
        <v>2831</v>
      </c>
      <c r="B2453" s="218">
        <v>1.875</v>
      </c>
    </row>
    <row r="2454" spans="1:2" x14ac:dyDescent="0.25">
      <c r="A2454" t="s">
        <v>2832</v>
      </c>
      <c r="B2454" s="218">
        <v>1.875</v>
      </c>
    </row>
    <row r="2455" spans="1:2" x14ac:dyDescent="0.25">
      <c r="A2455" t="s">
        <v>2833</v>
      </c>
      <c r="B2455" s="218">
        <v>1.875</v>
      </c>
    </row>
    <row r="2456" spans="1:2" x14ac:dyDescent="0.25">
      <c r="A2456" t="s">
        <v>2834</v>
      </c>
      <c r="B2456" s="218">
        <v>1.875</v>
      </c>
    </row>
    <row r="2457" spans="1:2" x14ac:dyDescent="0.25">
      <c r="A2457" t="s">
        <v>2835</v>
      </c>
      <c r="B2457" s="218">
        <v>1.875</v>
      </c>
    </row>
    <row r="2458" spans="1:2" x14ac:dyDescent="0.25">
      <c r="A2458" t="s">
        <v>2836</v>
      </c>
      <c r="B2458" s="218">
        <v>1.875</v>
      </c>
    </row>
    <row r="2459" spans="1:2" x14ac:dyDescent="0.25">
      <c r="A2459" t="s">
        <v>2837</v>
      </c>
      <c r="B2459" s="218">
        <v>7.5</v>
      </c>
    </row>
    <row r="2460" spans="1:2" x14ac:dyDescent="0.25">
      <c r="A2460" t="s">
        <v>2838</v>
      </c>
      <c r="B2460" s="218">
        <v>10</v>
      </c>
    </row>
    <row r="2461" spans="1:2" x14ac:dyDescent="0.25">
      <c r="A2461" t="s">
        <v>2839</v>
      </c>
      <c r="B2461" s="218">
        <v>10</v>
      </c>
    </row>
    <row r="2462" spans="1:2" x14ac:dyDescent="0.25">
      <c r="A2462" t="s">
        <v>2840</v>
      </c>
      <c r="B2462" s="218">
        <v>15</v>
      </c>
    </row>
    <row r="2463" spans="1:2" x14ac:dyDescent="0.25">
      <c r="A2463" t="s">
        <v>2841</v>
      </c>
      <c r="B2463" s="218">
        <v>15</v>
      </c>
    </row>
    <row r="2464" spans="1:2" x14ac:dyDescent="0.25">
      <c r="A2464" t="s">
        <v>2842</v>
      </c>
      <c r="B2464" s="218">
        <v>1.875</v>
      </c>
    </row>
    <row r="2465" spans="1:2" x14ac:dyDescent="0.25">
      <c r="A2465" t="s">
        <v>2843</v>
      </c>
      <c r="B2465" s="218">
        <v>1.875</v>
      </c>
    </row>
    <row r="2466" spans="1:2" x14ac:dyDescent="0.25">
      <c r="A2466" t="s">
        <v>2844</v>
      </c>
      <c r="B2466" s="218">
        <v>1.8958333333333333</v>
      </c>
    </row>
    <row r="2467" spans="1:2" x14ac:dyDescent="0.25">
      <c r="A2467" t="s">
        <v>2845</v>
      </c>
      <c r="B2467" s="218">
        <v>1.875</v>
      </c>
    </row>
    <row r="2468" spans="1:2" x14ac:dyDescent="0.25">
      <c r="A2468" t="s">
        <v>2846</v>
      </c>
      <c r="B2468" s="218">
        <v>2.5</v>
      </c>
    </row>
    <row r="2469" spans="1:2" x14ac:dyDescent="0.25">
      <c r="A2469" t="s">
        <v>2847</v>
      </c>
      <c r="B2469" s="218">
        <v>2.5</v>
      </c>
    </row>
    <row r="2470" spans="1:2" x14ac:dyDescent="0.25">
      <c r="A2470" t="s">
        <v>2848</v>
      </c>
      <c r="B2470" s="218">
        <v>1.875</v>
      </c>
    </row>
    <row r="2471" spans="1:2" x14ac:dyDescent="0.25">
      <c r="A2471" t="s">
        <v>2849</v>
      </c>
      <c r="B2471" s="218">
        <v>1.875</v>
      </c>
    </row>
    <row r="2472" spans="1:2" x14ac:dyDescent="0.25">
      <c r="A2472" t="s">
        <v>2850</v>
      </c>
      <c r="B2472" s="218">
        <v>2.5</v>
      </c>
    </row>
    <row r="2473" spans="1:2" x14ac:dyDescent="0.25">
      <c r="A2473" t="s">
        <v>2851</v>
      </c>
      <c r="B2473" s="218">
        <v>2.5</v>
      </c>
    </row>
    <row r="2474" spans="1:2" x14ac:dyDescent="0.25">
      <c r="A2474" t="s">
        <v>2852</v>
      </c>
      <c r="B2474" s="218">
        <v>1.875</v>
      </c>
    </row>
    <row r="2475" spans="1:2" x14ac:dyDescent="0.25">
      <c r="A2475" t="s">
        <v>2853</v>
      </c>
      <c r="B2475" s="218">
        <v>0.16666666666666699</v>
      </c>
    </row>
    <row r="2476" spans="1:2" x14ac:dyDescent="0.25">
      <c r="A2476" t="s">
        <v>2854</v>
      </c>
      <c r="B2476" s="218">
        <v>1.0625</v>
      </c>
    </row>
    <row r="2477" spans="1:2" x14ac:dyDescent="0.25">
      <c r="A2477" t="s">
        <v>2855</v>
      </c>
      <c r="B2477" s="218">
        <v>0.16666666666666699</v>
      </c>
    </row>
    <row r="2478" spans="1:2" x14ac:dyDescent="0.25">
      <c r="A2478" t="s">
        <v>2856</v>
      </c>
      <c r="B2478" s="218">
        <v>2.5</v>
      </c>
    </row>
    <row r="2479" spans="1:2" x14ac:dyDescent="0.25">
      <c r="A2479" t="s">
        <v>2857</v>
      </c>
      <c r="B2479" s="218">
        <v>6.25</v>
      </c>
    </row>
    <row r="2480" spans="1:2" x14ac:dyDescent="0.25">
      <c r="A2480" t="s">
        <v>2858</v>
      </c>
      <c r="B2480" s="218">
        <v>6.25</v>
      </c>
    </row>
    <row r="2481" spans="1:2" x14ac:dyDescent="0.25">
      <c r="A2481" t="s">
        <v>2859</v>
      </c>
      <c r="B2481" s="218">
        <v>6.25</v>
      </c>
    </row>
    <row r="2482" spans="1:2" x14ac:dyDescent="0.25">
      <c r="A2482" t="s">
        <v>2860</v>
      </c>
      <c r="B2482" s="218">
        <v>1.25</v>
      </c>
    </row>
    <row r="2483" spans="1:2" x14ac:dyDescent="0.25">
      <c r="A2483" t="s">
        <v>2861</v>
      </c>
      <c r="B2483" s="218">
        <v>1.25</v>
      </c>
    </row>
    <row r="2484" spans="1:2" x14ac:dyDescent="0.25">
      <c r="A2484" t="s">
        <v>2862</v>
      </c>
      <c r="B2484" s="218">
        <v>1.875</v>
      </c>
    </row>
    <row r="2485" spans="1:2" x14ac:dyDescent="0.25">
      <c r="A2485" t="s">
        <v>2863</v>
      </c>
      <c r="B2485" s="218">
        <v>1.25</v>
      </c>
    </row>
    <row r="2486" spans="1:2" x14ac:dyDescent="0.25">
      <c r="A2486" t="s">
        <v>2864</v>
      </c>
      <c r="B2486" s="218">
        <v>1.25</v>
      </c>
    </row>
    <row r="2487" spans="1:2" x14ac:dyDescent="0.25">
      <c r="A2487" t="s">
        <v>2865</v>
      </c>
      <c r="B2487" s="218">
        <v>1.25</v>
      </c>
    </row>
    <row r="2488" spans="1:2" x14ac:dyDescent="0.25">
      <c r="A2488" t="s">
        <v>2866</v>
      </c>
      <c r="B2488" s="218">
        <v>0.625</v>
      </c>
    </row>
    <row r="2489" spans="1:2" x14ac:dyDescent="0.25">
      <c r="A2489" t="s">
        <v>2867</v>
      </c>
      <c r="B2489" s="218">
        <v>0.625</v>
      </c>
    </row>
    <row r="2490" spans="1:2" x14ac:dyDescent="0.25">
      <c r="A2490" t="s">
        <v>2868</v>
      </c>
      <c r="B2490" s="218">
        <v>1.25</v>
      </c>
    </row>
    <row r="2491" spans="1:2" x14ac:dyDescent="0.25">
      <c r="A2491" t="s">
        <v>2869</v>
      </c>
      <c r="B2491" s="218">
        <v>0.625</v>
      </c>
    </row>
    <row r="2492" spans="1:2" x14ac:dyDescent="0.25">
      <c r="A2492" t="s">
        <v>2870</v>
      </c>
      <c r="B2492" s="218">
        <v>1.25</v>
      </c>
    </row>
    <row r="2493" spans="1:2" x14ac:dyDescent="0.25">
      <c r="A2493" t="s">
        <v>2871</v>
      </c>
      <c r="B2493" s="218">
        <v>1.25</v>
      </c>
    </row>
    <row r="2494" spans="1:2" x14ac:dyDescent="0.25">
      <c r="A2494" t="s">
        <v>2872</v>
      </c>
      <c r="B2494" s="218">
        <v>1.875</v>
      </c>
    </row>
    <row r="2495" spans="1:2" x14ac:dyDescent="0.25">
      <c r="A2495" t="s">
        <v>2873</v>
      </c>
      <c r="B2495" s="218">
        <v>1.875</v>
      </c>
    </row>
    <row r="2496" spans="1:2" x14ac:dyDescent="0.25">
      <c r="A2496" t="s">
        <v>2874</v>
      </c>
      <c r="B2496" s="218">
        <v>1.875</v>
      </c>
    </row>
    <row r="2497" spans="1:2" x14ac:dyDescent="0.25">
      <c r="A2497" t="s">
        <v>2875</v>
      </c>
      <c r="B2497" s="218">
        <v>1.875</v>
      </c>
    </row>
    <row r="2498" spans="1:2" x14ac:dyDescent="0.25">
      <c r="A2498" t="s">
        <v>2876</v>
      </c>
      <c r="B2498" s="218">
        <v>1.875</v>
      </c>
    </row>
    <row r="2499" spans="1:2" x14ac:dyDescent="0.25">
      <c r="A2499" t="s">
        <v>2877</v>
      </c>
      <c r="B2499" s="218">
        <v>1.875</v>
      </c>
    </row>
    <row r="2500" spans="1:2" x14ac:dyDescent="0.25">
      <c r="A2500" t="s">
        <v>2878</v>
      </c>
      <c r="B2500" s="218">
        <v>1.875</v>
      </c>
    </row>
    <row r="2501" spans="1:2" x14ac:dyDescent="0.25">
      <c r="A2501" t="s">
        <v>2879</v>
      </c>
      <c r="B2501" s="218">
        <v>1.875</v>
      </c>
    </row>
    <row r="2502" spans="1:2" x14ac:dyDescent="0.25">
      <c r="A2502" t="s">
        <v>2880</v>
      </c>
      <c r="B2502" s="218">
        <v>1.875</v>
      </c>
    </row>
    <row r="2503" spans="1:2" x14ac:dyDescent="0.25">
      <c r="A2503" t="s">
        <v>2881</v>
      </c>
      <c r="B2503" s="218">
        <v>1.875</v>
      </c>
    </row>
    <row r="2504" spans="1:2" x14ac:dyDescent="0.25">
      <c r="A2504" t="s">
        <v>2882</v>
      </c>
      <c r="B2504" s="218">
        <v>2.5</v>
      </c>
    </row>
    <row r="2505" spans="1:2" x14ac:dyDescent="0.25">
      <c r="A2505" t="s">
        <v>2883</v>
      </c>
      <c r="B2505" s="218">
        <v>2.5</v>
      </c>
    </row>
    <row r="2506" spans="1:2" x14ac:dyDescent="0.25">
      <c r="A2506" t="s">
        <v>2884</v>
      </c>
      <c r="B2506" s="218">
        <v>2.5</v>
      </c>
    </row>
    <row r="2507" spans="1:2" x14ac:dyDescent="0.25">
      <c r="A2507" t="s">
        <v>2885</v>
      </c>
      <c r="B2507" s="218">
        <v>2.5</v>
      </c>
    </row>
    <row r="2508" spans="1:2" x14ac:dyDescent="0.25">
      <c r="A2508" t="s">
        <v>2886</v>
      </c>
      <c r="B2508" s="218">
        <v>2.5</v>
      </c>
    </row>
    <row r="2509" spans="1:2" x14ac:dyDescent="0.25">
      <c r="A2509" t="s">
        <v>2887</v>
      </c>
      <c r="B2509" s="218">
        <v>1.875</v>
      </c>
    </row>
    <row r="2510" spans="1:2" x14ac:dyDescent="0.25">
      <c r="A2510" t="s">
        <v>2888</v>
      </c>
      <c r="B2510" s="218">
        <v>0.83333333333333304</v>
      </c>
    </row>
    <row r="2511" spans="1:2" x14ac:dyDescent="0.25">
      <c r="A2511" t="s">
        <v>2889</v>
      </c>
      <c r="B2511" s="218">
        <v>1.25</v>
      </c>
    </row>
    <row r="2512" spans="1:2" x14ac:dyDescent="0.25">
      <c r="A2512" t="s">
        <v>2890</v>
      </c>
      <c r="B2512" s="218">
        <v>0.41666666666666702</v>
      </c>
    </row>
    <row r="2513" spans="1:2" x14ac:dyDescent="0.25">
      <c r="A2513" t="s">
        <v>2891</v>
      </c>
      <c r="B2513" s="218">
        <v>0.41666666666666702</v>
      </c>
    </row>
    <row r="2514" spans="1:2" x14ac:dyDescent="0.25">
      <c r="A2514" t="s">
        <v>2892</v>
      </c>
      <c r="B2514" s="218">
        <v>0.16666666666666699</v>
      </c>
    </row>
    <row r="2515" spans="1:2" x14ac:dyDescent="0.25">
      <c r="A2515" t="s">
        <v>2893</v>
      </c>
      <c r="B2515" s="218">
        <v>0.125</v>
      </c>
    </row>
    <row r="2516" spans="1:2" x14ac:dyDescent="0.25">
      <c r="A2516" t="s">
        <v>2894</v>
      </c>
      <c r="B2516" s="218">
        <v>0.5</v>
      </c>
    </row>
    <row r="2517" spans="1:2" x14ac:dyDescent="0.25">
      <c r="A2517" t="s">
        <v>2895</v>
      </c>
      <c r="B2517" s="218">
        <v>0.41666666666666702</v>
      </c>
    </row>
    <row r="2518" spans="1:2" x14ac:dyDescent="0.25">
      <c r="A2518" t="s">
        <v>2896</v>
      </c>
      <c r="B2518" s="218">
        <v>0.41666666666666702</v>
      </c>
    </row>
    <row r="2519" spans="1:2" x14ac:dyDescent="0.25">
      <c r="A2519" t="s">
        <v>2897</v>
      </c>
      <c r="B2519" s="218">
        <v>0.125</v>
      </c>
    </row>
    <row r="2520" spans="1:2" x14ac:dyDescent="0.25">
      <c r="A2520" t="s">
        <v>2898</v>
      </c>
      <c r="B2520" s="218">
        <v>0.125</v>
      </c>
    </row>
    <row r="2521" spans="1:2" x14ac:dyDescent="0.25">
      <c r="A2521" t="s">
        <v>2899</v>
      </c>
      <c r="B2521" s="218">
        <v>0.5</v>
      </c>
    </row>
    <row r="2522" spans="1:2" x14ac:dyDescent="0.25">
      <c r="A2522" t="s">
        <v>2900</v>
      </c>
      <c r="B2522" s="218">
        <v>0.16666666666666699</v>
      </c>
    </row>
    <row r="2523" spans="1:2" x14ac:dyDescent="0.25">
      <c r="A2523" t="s">
        <v>2901</v>
      </c>
      <c r="B2523" s="218">
        <v>0.66666666666666696</v>
      </c>
    </row>
    <row r="2524" spans="1:2" x14ac:dyDescent="0.25">
      <c r="A2524" t="s">
        <v>2902</v>
      </c>
      <c r="B2524" s="218">
        <v>0.66666666666666696</v>
      </c>
    </row>
    <row r="2525" spans="1:2" x14ac:dyDescent="0.25">
      <c r="A2525" t="s">
        <v>2903</v>
      </c>
      <c r="B2525" s="218">
        <v>0.375</v>
      </c>
    </row>
    <row r="2526" spans="1:2" x14ac:dyDescent="0.25">
      <c r="A2526" t="s">
        <v>2904</v>
      </c>
      <c r="B2526" s="218">
        <v>0.66666666666666696</v>
      </c>
    </row>
    <row r="2527" spans="1:2" x14ac:dyDescent="0.25">
      <c r="A2527" t="s">
        <v>2905</v>
      </c>
      <c r="B2527" s="218">
        <v>0.375</v>
      </c>
    </row>
    <row r="2528" spans="1:2" x14ac:dyDescent="0.25">
      <c r="A2528" t="s">
        <v>2906</v>
      </c>
      <c r="B2528" s="218">
        <v>0.83333333333333304</v>
      </c>
    </row>
    <row r="2529" spans="1:2" x14ac:dyDescent="0.25">
      <c r="A2529" t="s">
        <v>2907</v>
      </c>
      <c r="B2529" s="218">
        <v>0.25</v>
      </c>
    </row>
    <row r="2530" spans="1:2" x14ac:dyDescent="0.25">
      <c r="A2530" t="s">
        <v>2908</v>
      </c>
      <c r="B2530" s="218">
        <v>0.25</v>
      </c>
    </row>
    <row r="2531" spans="1:2" x14ac:dyDescent="0.25">
      <c r="A2531" t="s">
        <v>2909</v>
      </c>
      <c r="B2531" s="218">
        <v>0.5</v>
      </c>
    </row>
    <row r="2532" spans="1:2" x14ac:dyDescent="0.25">
      <c r="A2532" t="s">
        <v>2910</v>
      </c>
      <c r="B2532" s="218">
        <v>0.45833333333333331</v>
      </c>
    </row>
    <row r="2533" spans="1:2" x14ac:dyDescent="0.25">
      <c r="A2533" t="s">
        <v>2911</v>
      </c>
      <c r="B2533" s="218">
        <v>0.5</v>
      </c>
    </row>
    <row r="2534" spans="1:2" x14ac:dyDescent="0.25">
      <c r="A2534" t="s">
        <v>2912</v>
      </c>
      <c r="B2534" s="218">
        <v>0.5</v>
      </c>
    </row>
    <row r="2535" spans="1:2" x14ac:dyDescent="0.25">
      <c r="A2535" t="s">
        <v>2913</v>
      </c>
      <c r="B2535" s="218">
        <v>0.66666666666666696</v>
      </c>
    </row>
    <row r="2536" spans="1:2" x14ac:dyDescent="0.25">
      <c r="A2536" t="s">
        <v>2914</v>
      </c>
      <c r="B2536" s="218">
        <v>0.83333333333333304</v>
      </c>
    </row>
    <row r="2537" spans="1:2" x14ac:dyDescent="0.25">
      <c r="A2537" t="s">
        <v>2915</v>
      </c>
      <c r="B2537" s="218">
        <v>0.375</v>
      </c>
    </row>
    <row r="2538" spans="1:2" x14ac:dyDescent="0.25">
      <c r="A2538" t="s">
        <v>2916</v>
      </c>
      <c r="B2538" s="218">
        <v>0.5</v>
      </c>
    </row>
    <row r="2539" spans="1:2" x14ac:dyDescent="0.25">
      <c r="A2539" t="s">
        <v>2917</v>
      </c>
      <c r="B2539" s="218">
        <v>0.16666666666666699</v>
      </c>
    </row>
    <row r="2540" spans="1:2" x14ac:dyDescent="0.25">
      <c r="A2540" t="s">
        <v>2918</v>
      </c>
      <c r="B2540" s="218">
        <v>0.83333333333333304</v>
      </c>
    </row>
    <row r="2541" spans="1:2" x14ac:dyDescent="0.25">
      <c r="A2541" t="s">
        <v>2919</v>
      </c>
      <c r="B2541" s="218">
        <v>0.66666666666666696</v>
      </c>
    </row>
    <row r="2542" spans="1:2" x14ac:dyDescent="0.25">
      <c r="A2542" t="s">
        <v>2920</v>
      </c>
      <c r="B2542" s="218">
        <v>0.66666666666666696</v>
      </c>
    </row>
    <row r="2543" spans="1:2" x14ac:dyDescent="0.25">
      <c r="A2543" t="s">
        <v>2921</v>
      </c>
      <c r="B2543" s="218">
        <v>0.25</v>
      </c>
    </row>
    <row r="2544" spans="1:2" x14ac:dyDescent="0.25">
      <c r="A2544" t="s">
        <v>2922</v>
      </c>
      <c r="B2544" s="218">
        <v>0.66666666666666696</v>
      </c>
    </row>
    <row r="2545" spans="1:2" x14ac:dyDescent="0.25">
      <c r="A2545" t="s">
        <v>2923</v>
      </c>
      <c r="B2545" s="218">
        <v>0.66666666666666696</v>
      </c>
    </row>
    <row r="2546" spans="1:2" x14ac:dyDescent="0.25">
      <c r="A2546" t="s">
        <v>2924</v>
      </c>
      <c r="B2546" s="218">
        <v>0.25</v>
      </c>
    </row>
    <row r="2547" spans="1:2" x14ac:dyDescent="0.25">
      <c r="A2547" t="s">
        <v>2925</v>
      </c>
      <c r="B2547" s="218">
        <v>0.25</v>
      </c>
    </row>
    <row r="2548" spans="1:2" x14ac:dyDescent="0.25">
      <c r="A2548" t="s">
        <v>2926</v>
      </c>
      <c r="B2548" s="218">
        <v>0.66666666666666696</v>
      </c>
    </row>
    <row r="2549" spans="1:2" x14ac:dyDescent="0.25">
      <c r="A2549" t="s">
        <v>2927</v>
      </c>
      <c r="B2549" s="218">
        <v>0.66666666666666696</v>
      </c>
    </row>
    <row r="2550" spans="1:2" x14ac:dyDescent="0.25">
      <c r="A2550" t="s">
        <v>2928</v>
      </c>
      <c r="B2550" s="218">
        <v>0.66666666666666696</v>
      </c>
    </row>
    <row r="2551" spans="1:2" x14ac:dyDescent="0.25">
      <c r="A2551" t="s">
        <v>2929</v>
      </c>
      <c r="B2551" s="218">
        <v>0.5</v>
      </c>
    </row>
    <row r="2552" spans="1:2" x14ac:dyDescent="0.25">
      <c r="A2552" t="s">
        <v>2930</v>
      </c>
      <c r="B2552" s="218">
        <v>0.375</v>
      </c>
    </row>
    <row r="2553" spans="1:2" x14ac:dyDescent="0.25">
      <c r="A2553" t="s">
        <v>2931</v>
      </c>
      <c r="B2553" s="218">
        <v>0.5</v>
      </c>
    </row>
    <row r="2554" spans="1:2" x14ac:dyDescent="0.25">
      <c r="A2554" t="s">
        <v>2932</v>
      </c>
      <c r="B2554" s="218">
        <v>0.5</v>
      </c>
    </row>
    <row r="2555" spans="1:2" x14ac:dyDescent="0.25">
      <c r="A2555" t="s">
        <v>2933</v>
      </c>
      <c r="B2555" s="218">
        <v>0.66666666666666696</v>
      </c>
    </row>
    <row r="2556" spans="1:2" x14ac:dyDescent="0.25">
      <c r="A2556" t="s">
        <v>2934</v>
      </c>
      <c r="B2556" s="218">
        <v>0.66666666666666696</v>
      </c>
    </row>
    <row r="2557" spans="1:2" x14ac:dyDescent="0.25">
      <c r="A2557" t="s">
        <v>2935</v>
      </c>
      <c r="B2557" s="218">
        <v>0.5</v>
      </c>
    </row>
    <row r="2558" spans="1:2" x14ac:dyDescent="0.25">
      <c r="A2558" t="s">
        <v>2936</v>
      </c>
      <c r="B2558" s="218">
        <v>0.33333333333333298</v>
      </c>
    </row>
    <row r="2559" spans="1:2" x14ac:dyDescent="0.25">
      <c r="A2559" t="s">
        <v>2937</v>
      </c>
      <c r="B2559" s="218">
        <v>0.33333333333333298</v>
      </c>
    </row>
    <row r="2560" spans="1:2" x14ac:dyDescent="0.25">
      <c r="A2560" t="s">
        <v>2938</v>
      </c>
      <c r="B2560" s="218">
        <v>0.25</v>
      </c>
    </row>
    <row r="2561" spans="1:2" x14ac:dyDescent="0.25">
      <c r="A2561" t="s">
        <v>2939</v>
      </c>
      <c r="B2561" s="218">
        <v>0.25</v>
      </c>
    </row>
    <row r="2562" spans="1:2" x14ac:dyDescent="0.25">
      <c r="A2562" t="s">
        <v>2940</v>
      </c>
      <c r="B2562" s="218">
        <v>0.5</v>
      </c>
    </row>
    <row r="2563" spans="1:2" x14ac:dyDescent="0.25">
      <c r="A2563" t="s">
        <v>2941</v>
      </c>
      <c r="B2563" s="218">
        <v>0.66666666666666696</v>
      </c>
    </row>
    <row r="2564" spans="1:2" x14ac:dyDescent="0.25">
      <c r="A2564" t="s">
        <v>2942</v>
      </c>
      <c r="B2564" s="218">
        <v>0.33333333333333298</v>
      </c>
    </row>
    <row r="2565" spans="1:2" x14ac:dyDescent="0.25">
      <c r="A2565" t="s">
        <v>2943</v>
      </c>
      <c r="B2565" s="218">
        <v>0.20833333333333301</v>
      </c>
    </row>
    <row r="2566" spans="1:2" x14ac:dyDescent="0.25">
      <c r="A2566" t="s">
        <v>2944</v>
      </c>
      <c r="B2566" s="218">
        <v>0.20833333333333301</v>
      </c>
    </row>
    <row r="2567" spans="1:2" x14ac:dyDescent="0.25">
      <c r="A2567" t="s">
        <v>2945</v>
      </c>
      <c r="B2567" s="218">
        <v>1.875</v>
      </c>
    </row>
    <row r="2568" spans="1:2" x14ac:dyDescent="0.25">
      <c r="A2568" t="s">
        <v>2946</v>
      </c>
      <c r="B2568" s="218">
        <v>7.708333333333333</v>
      </c>
    </row>
    <row r="2569" spans="1:2" x14ac:dyDescent="0.25">
      <c r="A2569" t="s">
        <v>2947</v>
      </c>
      <c r="B2569" s="218">
        <v>6.583333333333333</v>
      </c>
    </row>
    <row r="2570" spans="1:2" x14ac:dyDescent="0.25">
      <c r="A2570" t="s">
        <v>2948</v>
      </c>
      <c r="B2570" s="218">
        <v>0.66666666666666696</v>
      </c>
    </row>
    <row r="2571" spans="1:2" x14ac:dyDescent="0.25">
      <c r="A2571" t="s">
        <v>2949</v>
      </c>
      <c r="B2571" s="218">
        <v>13.625</v>
      </c>
    </row>
    <row r="2572" spans="1:2" x14ac:dyDescent="0.25">
      <c r="A2572" t="s">
        <v>2950</v>
      </c>
      <c r="B2572" s="218">
        <v>1</v>
      </c>
    </row>
    <row r="2573" spans="1:2" x14ac:dyDescent="0.25">
      <c r="A2573" t="s">
        <v>2951</v>
      </c>
      <c r="B2573" s="218">
        <v>13.333333333333334</v>
      </c>
    </row>
    <row r="2574" spans="1:2" x14ac:dyDescent="0.25">
      <c r="A2574" t="s">
        <v>2952</v>
      </c>
      <c r="B2574" s="218">
        <v>3.125</v>
      </c>
    </row>
    <row r="2575" spans="1:2" x14ac:dyDescent="0.25">
      <c r="A2575" t="s">
        <v>2953</v>
      </c>
      <c r="B2575" s="218">
        <v>5.625</v>
      </c>
    </row>
    <row r="2576" spans="1:2" x14ac:dyDescent="0.25">
      <c r="A2576" t="s">
        <v>2954</v>
      </c>
      <c r="B2576" s="218">
        <v>2.5</v>
      </c>
    </row>
    <row r="2577" spans="1:2" x14ac:dyDescent="0.25">
      <c r="A2577" t="s">
        <v>2955</v>
      </c>
      <c r="B2577" s="218">
        <v>2.5</v>
      </c>
    </row>
    <row r="2578" spans="1:2" x14ac:dyDescent="0.25">
      <c r="A2578" t="s">
        <v>2956</v>
      </c>
      <c r="B2578" s="218">
        <v>2.5</v>
      </c>
    </row>
    <row r="2579" spans="1:2" x14ac:dyDescent="0.25">
      <c r="A2579" t="s">
        <v>2957</v>
      </c>
      <c r="B2579" s="218">
        <v>2.5</v>
      </c>
    </row>
    <row r="2580" spans="1:2" x14ac:dyDescent="0.25">
      <c r="A2580" t="s">
        <v>2958</v>
      </c>
      <c r="B2580" s="218">
        <v>1.25</v>
      </c>
    </row>
    <row r="2581" spans="1:2" x14ac:dyDescent="0.25">
      <c r="A2581" t="s">
        <v>2959</v>
      </c>
      <c r="B2581" s="218">
        <v>1.25</v>
      </c>
    </row>
    <row r="2582" spans="1:2" x14ac:dyDescent="0.25">
      <c r="A2582" t="s">
        <v>2960</v>
      </c>
      <c r="B2582" s="218">
        <v>0.625</v>
      </c>
    </row>
    <row r="2583" spans="1:2" x14ac:dyDescent="0.25">
      <c r="A2583" t="s">
        <v>2961</v>
      </c>
      <c r="B2583" s="218">
        <v>2.5</v>
      </c>
    </row>
    <row r="2584" spans="1:2" x14ac:dyDescent="0.25">
      <c r="A2584" t="s">
        <v>2962</v>
      </c>
      <c r="B2584" s="218">
        <v>1.25</v>
      </c>
    </row>
    <row r="2585" spans="1:2" x14ac:dyDescent="0.25">
      <c r="A2585" t="s">
        <v>2963</v>
      </c>
      <c r="B2585" s="218">
        <v>2.5</v>
      </c>
    </row>
    <row r="2586" spans="1:2" x14ac:dyDescent="0.25">
      <c r="A2586" t="s">
        <v>2964</v>
      </c>
      <c r="B2586" s="218">
        <v>2.5</v>
      </c>
    </row>
    <row r="2587" spans="1:2" x14ac:dyDescent="0.25">
      <c r="A2587" t="s">
        <v>2965</v>
      </c>
      <c r="B2587" s="218">
        <v>0.625</v>
      </c>
    </row>
    <row r="2588" spans="1:2" x14ac:dyDescent="0.25">
      <c r="A2588" t="s">
        <v>2966</v>
      </c>
      <c r="B2588" s="218">
        <v>0.625</v>
      </c>
    </row>
    <row r="2589" spans="1:2" x14ac:dyDescent="0.25">
      <c r="A2589" t="s">
        <v>2967</v>
      </c>
      <c r="B2589" s="218">
        <v>0.625</v>
      </c>
    </row>
    <row r="2590" spans="1:2" x14ac:dyDescent="0.25">
      <c r="A2590" t="s">
        <v>2968</v>
      </c>
      <c r="B2590" s="218">
        <v>6.875</v>
      </c>
    </row>
    <row r="2591" spans="1:2" x14ac:dyDescent="0.25">
      <c r="A2591" t="s">
        <v>2969</v>
      </c>
      <c r="B2591" s="218">
        <v>6.875</v>
      </c>
    </row>
    <row r="2592" spans="1:2" x14ac:dyDescent="0.25">
      <c r="A2592" t="s">
        <v>2970</v>
      </c>
      <c r="B2592" s="218">
        <v>0.625</v>
      </c>
    </row>
    <row r="2593" spans="1:2" x14ac:dyDescent="0.25">
      <c r="A2593" t="s">
        <v>2971</v>
      </c>
      <c r="B2593" s="218">
        <v>0.625</v>
      </c>
    </row>
    <row r="2594" spans="1:2" x14ac:dyDescent="0.25">
      <c r="A2594" t="s">
        <v>2972</v>
      </c>
      <c r="B2594" s="218">
        <v>1.875</v>
      </c>
    </row>
    <row r="2595" spans="1:2" x14ac:dyDescent="0.25">
      <c r="A2595" t="s">
        <v>2973</v>
      </c>
      <c r="B2595" s="218">
        <v>1.875</v>
      </c>
    </row>
    <row r="2596" spans="1:2" x14ac:dyDescent="0.25">
      <c r="A2596" t="s">
        <v>3048</v>
      </c>
      <c r="B2596" s="218">
        <v>1.875</v>
      </c>
    </row>
    <row r="2597" spans="1:2" x14ac:dyDescent="0.25">
      <c r="A2597" t="s">
        <v>2974</v>
      </c>
      <c r="B2597" s="218">
        <v>1.875</v>
      </c>
    </row>
    <row r="2598" spans="1:2" x14ac:dyDescent="0.25">
      <c r="A2598" t="s">
        <v>2975</v>
      </c>
      <c r="B2598" s="218">
        <v>5</v>
      </c>
    </row>
    <row r="2599" spans="1:2" x14ac:dyDescent="0.25">
      <c r="A2599" t="s">
        <v>2976</v>
      </c>
      <c r="B2599" s="218">
        <v>2.5</v>
      </c>
    </row>
    <row r="2600" spans="1:2" x14ac:dyDescent="0.25">
      <c r="A2600" t="s">
        <v>2977</v>
      </c>
      <c r="B2600" s="218">
        <v>1.875</v>
      </c>
    </row>
    <row r="2601" spans="1:2" x14ac:dyDescent="0.25">
      <c r="A2601" t="s">
        <v>2978</v>
      </c>
      <c r="B2601" s="218">
        <v>1.875</v>
      </c>
    </row>
    <row r="2602" spans="1:2" x14ac:dyDescent="0.25">
      <c r="A2602" t="s">
        <v>2979</v>
      </c>
      <c r="B2602" s="218">
        <v>1.875</v>
      </c>
    </row>
    <row r="2603" spans="1:2" x14ac:dyDescent="0.25">
      <c r="A2603" t="s">
        <v>2980</v>
      </c>
      <c r="B2603" s="218">
        <v>0.33333333333333298</v>
      </c>
    </row>
    <row r="2604" spans="1:2" x14ac:dyDescent="0.25">
      <c r="A2604" t="s">
        <v>2981</v>
      </c>
      <c r="B2604" s="218">
        <v>1.5</v>
      </c>
    </row>
    <row r="2605" spans="1:2" x14ac:dyDescent="0.25">
      <c r="A2605" t="s">
        <v>2982</v>
      </c>
      <c r="B2605" s="218">
        <v>0.5</v>
      </c>
    </row>
    <row r="2606" spans="1:2" x14ac:dyDescent="0.25">
      <c r="A2606" t="s">
        <v>2983</v>
      </c>
      <c r="B2606" s="218">
        <v>0.5</v>
      </c>
    </row>
    <row r="2607" spans="1:2" x14ac:dyDescent="0.25">
      <c r="A2607" t="s">
        <v>2984</v>
      </c>
      <c r="B2607" s="218">
        <v>1.5</v>
      </c>
    </row>
    <row r="2608" spans="1:2" x14ac:dyDescent="0.25">
      <c r="A2608" t="s">
        <v>2985</v>
      </c>
      <c r="B2608" s="218">
        <v>1.875</v>
      </c>
    </row>
    <row r="2609" spans="1:2" x14ac:dyDescent="0.25">
      <c r="A2609" t="s">
        <v>2986</v>
      </c>
      <c r="B2609" s="218">
        <v>1.875</v>
      </c>
    </row>
    <row r="2610" spans="1:2" x14ac:dyDescent="0.25">
      <c r="A2610" t="s">
        <v>2987</v>
      </c>
      <c r="B2610" s="218">
        <v>3.75</v>
      </c>
    </row>
    <row r="2611" spans="1:2" x14ac:dyDescent="0.25">
      <c r="A2611" t="s">
        <v>2988</v>
      </c>
      <c r="B2611" s="218">
        <v>3.75</v>
      </c>
    </row>
    <row r="2612" spans="1:2" x14ac:dyDescent="0.25">
      <c r="A2612" t="s">
        <v>2989</v>
      </c>
      <c r="B2612" s="218">
        <v>3.75</v>
      </c>
    </row>
    <row r="2613" spans="1:2" x14ac:dyDescent="0.25">
      <c r="A2613" t="s">
        <v>2990</v>
      </c>
      <c r="B2613" s="218">
        <v>1.875</v>
      </c>
    </row>
    <row r="2614" spans="1:2" x14ac:dyDescent="0.25">
      <c r="A2614" t="s">
        <v>2991</v>
      </c>
      <c r="B2614" s="218">
        <v>2.5</v>
      </c>
    </row>
    <row r="2615" spans="1:2" x14ac:dyDescent="0.25">
      <c r="A2615" t="s">
        <v>2992</v>
      </c>
      <c r="B2615" s="218">
        <v>5</v>
      </c>
    </row>
    <row r="2616" spans="1:2" x14ac:dyDescent="0.25">
      <c r="A2616" t="s">
        <v>2993</v>
      </c>
      <c r="B2616" s="218">
        <v>5</v>
      </c>
    </row>
    <row r="2617" spans="1:2" x14ac:dyDescent="0.25">
      <c r="A2617" t="s">
        <v>2994</v>
      </c>
      <c r="B2617" s="218">
        <v>1.875</v>
      </c>
    </row>
    <row r="2618" spans="1:2" x14ac:dyDescent="0.25">
      <c r="A2618" t="s">
        <v>2995</v>
      </c>
      <c r="B2618" s="218">
        <v>5.625</v>
      </c>
    </row>
    <row r="2619" spans="1:2" x14ac:dyDescent="0.25">
      <c r="A2619" t="s">
        <v>2996</v>
      </c>
      <c r="B2619" s="218">
        <v>2.5</v>
      </c>
    </row>
    <row r="2620" spans="1:2" x14ac:dyDescent="0.25">
      <c r="A2620" t="s">
        <v>2997</v>
      </c>
      <c r="B2620" s="218">
        <v>2.5</v>
      </c>
    </row>
    <row r="2621" spans="1:2" x14ac:dyDescent="0.25">
      <c r="A2621" t="s">
        <v>2998</v>
      </c>
      <c r="B2621" s="218">
        <v>1.875</v>
      </c>
    </row>
    <row r="2622" spans="1:2" x14ac:dyDescent="0.25">
      <c r="A2622" t="s">
        <v>2999</v>
      </c>
      <c r="B2622" s="218">
        <v>3.75</v>
      </c>
    </row>
    <row r="2623" spans="1:2" x14ac:dyDescent="0.25">
      <c r="A2623" t="s">
        <v>3000</v>
      </c>
      <c r="B2623" s="218">
        <v>5</v>
      </c>
    </row>
    <row r="2624" spans="1:2" x14ac:dyDescent="0.25">
      <c r="A2624" t="s">
        <v>3001</v>
      </c>
      <c r="B2624" s="218">
        <v>5</v>
      </c>
    </row>
    <row r="2625" spans="1:2" x14ac:dyDescent="0.25">
      <c r="A2625" t="s">
        <v>3002</v>
      </c>
      <c r="B2625" s="218">
        <v>1.875</v>
      </c>
    </row>
    <row r="2626" spans="1:2" x14ac:dyDescent="0.25">
      <c r="A2626" t="s">
        <v>3003</v>
      </c>
      <c r="B2626" s="218">
        <v>1.875</v>
      </c>
    </row>
    <row r="2627" spans="1:2" x14ac:dyDescent="0.25">
      <c r="A2627" t="s">
        <v>3004</v>
      </c>
      <c r="B2627" s="218">
        <v>3.125</v>
      </c>
    </row>
    <row r="2628" spans="1:2" x14ac:dyDescent="0.25">
      <c r="A2628" t="s">
        <v>3005</v>
      </c>
      <c r="B2628" s="218">
        <v>1.875</v>
      </c>
    </row>
    <row r="2629" spans="1:2" x14ac:dyDescent="0.25">
      <c r="A2629" t="s">
        <v>3006</v>
      </c>
      <c r="B2629" s="218">
        <v>1.875</v>
      </c>
    </row>
    <row r="2630" spans="1:2" x14ac:dyDescent="0.25">
      <c r="A2630" t="s">
        <v>3007</v>
      </c>
      <c r="B2630" s="218">
        <v>1.875</v>
      </c>
    </row>
    <row r="2631" spans="1:2" x14ac:dyDescent="0.25">
      <c r="A2631" t="s">
        <v>3008</v>
      </c>
      <c r="B2631" s="218">
        <v>1.875</v>
      </c>
    </row>
    <row r="2632" spans="1:2" x14ac:dyDescent="0.25">
      <c r="A2632" t="s">
        <v>3009</v>
      </c>
      <c r="B2632" s="218">
        <v>1.875</v>
      </c>
    </row>
    <row r="2633" spans="1:2" x14ac:dyDescent="0.25">
      <c r="A2633" t="s">
        <v>3010</v>
      </c>
      <c r="B2633" s="218">
        <v>3.3333333333333299</v>
      </c>
    </row>
    <row r="2634" spans="1:2" x14ac:dyDescent="0.25">
      <c r="A2634" t="s">
        <v>3011</v>
      </c>
      <c r="B2634" s="218">
        <v>3.3333333333333299</v>
      </c>
    </row>
    <row r="2635" spans="1:2" x14ac:dyDescent="0.25">
      <c r="A2635" t="s">
        <v>3012</v>
      </c>
      <c r="B2635" s="218">
        <v>3.3333333333333299</v>
      </c>
    </row>
    <row r="2636" spans="1:2" x14ac:dyDescent="0.25">
      <c r="A2636" t="s">
        <v>3013</v>
      </c>
      <c r="B2636" s="218">
        <v>3.3333333333333299</v>
      </c>
    </row>
    <row r="2637" spans="1:2" x14ac:dyDescent="0.25">
      <c r="A2637" t="s">
        <v>3014</v>
      </c>
      <c r="B2637" s="218">
        <v>6.25</v>
      </c>
    </row>
    <row r="2638" spans="1:2" x14ac:dyDescent="0.25">
      <c r="A2638" t="s">
        <v>3015</v>
      </c>
      <c r="B2638" s="218">
        <v>6.25</v>
      </c>
    </row>
    <row r="2639" spans="1:2" x14ac:dyDescent="0.25">
      <c r="A2639" t="s">
        <v>3016</v>
      </c>
      <c r="B2639" s="218">
        <v>6.25</v>
      </c>
    </row>
    <row r="2640" spans="1:2" x14ac:dyDescent="0.25">
      <c r="A2640" t="s">
        <v>3017</v>
      </c>
      <c r="B2640" s="218">
        <v>8.125</v>
      </c>
    </row>
    <row r="2641" spans="1:2" x14ac:dyDescent="0.25">
      <c r="A2641" t="s">
        <v>3018</v>
      </c>
      <c r="B2641" s="218">
        <v>1.875</v>
      </c>
    </row>
    <row r="2642" spans="1:2" x14ac:dyDescent="0.25">
      <c r="A2642" t="s">
        <v>3019</v>
      </c>
      <c r="B2642" s="218">
        <v>1.875</v>
      </c>
    </row>
    <row r="2643" spans="1:2" x14ac:dyDescent="0.25">
      <c r="A2643" t="s">
        <v>3020</v>
      </c>
      <c r="B2643" s="218">
        <v>1.875</v>
      </c>
    </row>
    <row r="2644" spans="1:2" x14ac:dyDescent="0.25">
      <c r="A2644" t="s">
        <v>3021</v>
      </c>
      <c r="B2644" s="218">
        <v>1.875</v>
      </c>
    </row>
    <row r="2645" spans="1:2" x14ac:dyDescent="0.25">
      <c r="A2645" t="s">
        <v>3022</v>
      </c>
      <c r="B2645" s="218">
        <v>1.875</v>
      </c>
    </row>
    <row r="2646" spans="1:2" x14ac:dyDescent="0.25">
      <c r="A2646" t="s">
        <v>3023</v>
      </c>
      <c r="B2646" s="218">
        <v>1.875</v>
      </c>
    </row>
    <row r="2647" spans="1:2" x14ac:dyDescent="0.25">
      <c r="A2647" t="s">
        <v>3024</v>
      </c>
      <c r="B2647" s="218">
        <v>1.875</v>
      </c>
    </row>
    <row r="2648" spans="1:2" x14ac:dyDescent="0.25">
      <c r="A2648" t="s">
        <v>3025</v>
      </c>
      <c r="B2648" s="218">
        <v>1.875</v>
      </c>
    </row>
    <row r="2649" spans="1:2" x14ac:dyDescent="0.25">
      <c r="A2649" t="s">
        <v>3026</v>
      </c>
      <c r="B2649" s="218">
        <v>1.875</v>
      </c>
    </row>
    <row r="2650" spans="1:2" x14ac:dyDescent="0.25">
      <c r="A2650" t="s">
        <v>3027</v>
      </c>
      <c r="B2650" s="218">
        <v>1.875</v>
      </c>
    </row>
    <row r="2651" spans="1:2" x14ac:dyDescent="0.25">
      <c r="A2651" t="s">
        <v>3028</v>
      </c>
      <c r="B2651" s="218">
        <v>0</v>
      </c>
    </row>
    <row r="2652" spans="1:2" x14ac:dyDescent="0.25">
      <c r="A2652" t="s">
        <v>3029</v>
      </c>
      <c r="B2652" s="218">
        <v>0</v>
      </c>
    </row>
    <row r="2653" spans="1:2" x14ac:dyDescent="0.25">
      <c r="A2653" t="s">
        <v>3030</v>
      </c>
      <c r="B2653" s="218">
        <v>0</v>
      </c>
    </row>
    <row r="2654" spans="1:2" x14ac:dyDescent="0.25">
      <c r="A2654" t="s">
        <v>3031</v>
      </c>
      <c r="B2654" s="218">
        <v>0</v>
      </c>
    </row>
    <row r="2655" spans="1:2" x14ac:dyDescent="0.25">
      <c r="A2655" t="s">
        <v>3032</v>
      </c>
      <c r="B2655" s="218">
        <v>1.875</v>
      </c>
    </row>
    <row r="2656" spans="1:2" x14ac:dyDescent="0.25">
      <c r="A2656" t="s">
        <v>3033</v>
      </c>
      <c r="B2656" s="218">
        <v>1.875</v>
      </c>
    </row>
    <row r="2657" spans="1:2" x14ac:dyDescent="0.25">
      <c r="A2657" t="s">
        <v>3034</v>
      </c>
      <c r="B2657" s="218">
        <v>1.875</v>
      </c>
    </row>
    <row r="2658" spans="1:2" x14ac:dyDescent="0.25">
      <c r="A2658" t="s">
        <v>3035</v>
      </c>
      <c r="B2658" s="218">
        <v>1.875</v>
      </c>
    </row>
    <row r="2659" spans="1:2" x14ac:dyDescent="0.25">
      <c r="A2659" t="s">
        <v>3036</v>
      </c>
      <c r="B2659" s="218">
        <v>1.875</v>
      </c>
    </row>
    <row r="2660" spans="1:2" x14ac:dyDescent="0.25">
      <c r="A2660" t="s">
        <v>3037</v>
      </c>
      <c r="B2660" s="218">
        <v>3.75</v>
      </c>
    </row>
    <row r="2661" spans="1:2" x14ac:dyDescent="0.25">
      <c r="A2661" t="s">
        <v>3038</v>
      </c>
      <c r="B2661" s="218">
        <v>3.125</v>
      </c>
    </row>
  </sheetData>
  <sheetProtection algorithmName="SHA-512" hashValue="I4T8BoXpWQcDYsTV3emjqUbjYE73g8E4TEV4tMZAVay2g2KJ1q4v9isqC+ZsDu9Ebmk99HHlDRdNn2bXLP2mwQ==" saltValue="Z146POpppEWrToDgA4DE/A==" spinCount="100000" sheet="1" selectLockedCells="1"/>
  <autoFilter ref="A1:B2424" xr:uid="{00000000-0009-0000-0000-000008000000}">
    <sortState xmlns:xlrd2="http://schemas.microsoft.com/office/spreadsheetml/2017/richdata2" ref="A2:B2661">
      <sortCondition ref="A1:A2424"/>
    </sortState>
  </autoFilter>
  <sortState xmlns:xlrd2="http://schemas.microsoft.com/office/spreadsheetml/2017/richdata2" ref="J2:K29">
    <sortCondition ref="K1"/>
  </sortState>
  <conditionalFormatting sqref="B2638:B1048576">
    <cfRule type="cellIs" dxfId="4" priority="2" operator="greaterThan">
      <formula>90</formula>
    </cfRule>
  </conditionalFormatting>
  <conditionalFormatting sqref="A2:A12">
    <cfRule type="duplicateValues" dxfId="3" priority="1"/>
  </conditionalFormatting>
  <pageMargins left="0.7" right="0.7" top="0.75" bottom="0.75" header="0.3" footer="0.3"/>
  <pageSetup paperSize="5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11411-EBF8-451B-B819-80AC8FC8A538}">
  <dimension ref="A1:B2655"/>
  <sheetViews>
    <sheetView workbookViewId="0">
      <selection sqref="A1:B1048576"/>
    </sheetView>
  </sheetViews>
  <sheetFormatPr defaultRowHeight="15" x14ac:dyDescent="0.25"/>
  <cols>
    <col min="1" max="1" width="19.28515625" customWidth="1"/>
    <col min="2" max="2" width="22" style="208" customWidth="1"/>
  </cols>
  <sheetData>
    <row r="1" spans="1:2" x14ac:dyDescent="0.25">
      <c r="A1" s="216" t="s">
        <v>123</v>
      </c>
      <c r="B1" s="217" t="s">
        <v>124</v>
      </c>
    </row>
    <row r="2" spans="1:2" x14ac:dyDescent="0.25">
      <c r="A2" t="s">
        <v>132</v>
      </c>
      <c r="B2" s="218">
        <v>1.3333333333333333</v>
      </c>
    </row>
    <row r="3" spans="1:2" x14ac:dyDescent="0.25">
      <c r="A3" t="s">
        <v>136</v>
      </c>
      <c r="B3" s="218">
        <v>1.3333333333333299</v>
      </c>
    </row>
    <row r="4" spans="1:2" x14ac:dyDescent="0.25">
      <c r="A4" t="s">
        <v>141</v>
      </c>
      <c r="B4" s="218">
        <v>2.6666666666666665</v>
      </c>
    </row>
    <row r="5" spans="1:2" x14ac:dyDescent="0.25">
      <c r="A5" t="s">
        <v>145</v>
      </c>
      <c r="B5" s="218">
        <v>1.86666666666667</v>
      </c>
    </row>
    <row r="6" spans="1:2" x14ac:dyDescent="0.25">
      <c r="A6" t="s">
        <v>150</v>
      </c>
      <c r="B6" s="218">
        <v>0.79999999999999993</v>
      </c>
    </row>
    <row r="7" spans="1:2" x14ac:dyDescent="0.25">
      <c r="A7" t="s">
        <v>155</v>
      </c>
      <c r="B7" s="218">
        <v>1.3333333333333299</v>
      </c>
    </row>
    <row r="8" spans="1:2" x14ac:dyDescent="0.25">
      <c r="A8" t="s">
        <v>159</v>
      </c>
      <c r="B8" s="218">
        <v>1.3333333333333299</v>
      </c>
    </row>
    <row r="9" spans="1:2" x14ac:dyDescent="0.25">
      <c r="A9" t="s">
        <v>164</v>
      </c>
      <c r="B9" s="218">
        <v>2.6666666666666701</v>
      </c>
    </row>
    <row r="10" spans="1:2" x14ac:dyDescent="0.25">
      <c r="A10" t="s">
        <v>169</v>
      </c>
      <c r="B10" s="218">
        <v>2.6666666666666701</v>
      </c>
    </row>
    <row r="11" spans="1:2" x14ac:dyDescent="0.25">
      <c r="A11" t="s">
        <v>173</v>
      </c>
      <c r="B11" s="218">
        <v>1.86666666666667</v>
      </c>
    </row>
    <row r="12" spans="1:2" x14ac:dyDescent="0.25">
      <c r="A12" t="s">
        <v>177</v>
      </c>
      <c r="B12" s="218">
        <v>0.79999999999999993</v>
      </c>
    </row>
    <row r="13" spans="1:2" x14ac:dyDescent="0.25">
      <c r="A13" t="s">
        <v>181</v>
      </c>
      <c r="B13" s="218">
        <v>1.3333333333333299</v>
      </c>
    </row>
    <row r="14" spans="1:2" x14ac:dyDescent="0.25">
      <c r="A14" t="s">
        <v>185</v>
      </c>
      <c r="B14" s="218">
        <v>1.3333333333333299</v>
      </c>
    </row>
    <row r="15" spans="1:2" x14ac:dyDescent="0.25">
      <c r="A15" t="s">
        <v>189</v>
      </c>
      <c r="B15" s="218">
        <v>2.6666666666666701</v>
      </c>
    </row>
    <row r="16" spans="1:2" x14ac:dyDescent="0.25">
      <c r="A16" t="s">
        <v>193</v>
      </c>
      <c r="B16" s="218">
        <v>2.6666666666666701</v>
      </c>
    </row>
    <row r="17" spans="1:2" x14ac:dyDescent="0.25">
      <c r="A17" t="s">
        <v>196</v>
      </c>
      <c r="B17" s="218">
        <v>1.86666666666667</v>
      </c>
    </row>
    <row r="18" spans="1:2" x14ac:dyDescent="0.25">
      <c r="A18" t="s">
        <v>199</v>
      </c>
      <c r="B18" s="218">
        <v>0.8</v>
      </c>
    </row>
    <row r="19" spans="1:2" x14ac:dyDescent="0.25">
      <c r="A19" t="s">
        <v>202</v>
      </c>
      <c r="B19" s="218">
        <v>1.3333333333333299</v>
      </c>
    </row>
    <row r="20" spans="1:2" x14ac:dyDescent="0.25">
      <c r="A20" t="s">
        <v>204</v>
      </c>
      <c r="B20" s="218">
        <v>1.3333333333333299</v>
      </c>
    </row>
    <row r="21" spans="1:2" x14ac:dyDescent="0.25">
      <c r="A21" t="s">
        <v>206</v>
      </c>
      <c r="B21" s="218">
        <v>2.6666666666666701</v>
      </c>
    </row>
    <row r="22" spans="1:2" x14ac:dyDescent="0.25">
      <c r="A22" t="s">
        <v>208</v>
      </c>
      <c r="B22" s="218">
        <v>2.6666666666666701</v>
      </c>
    </row>
    <row r="23" spans="1:2" x14ac:dyDescent="0.25">
      <c r="A23" t="s">
        <v>211</v>
      </c>
      <c r="B23" s="218">
        <v>1.86666666666667</v>
      </c>
    </row>
    <row r="24" spans="1:2" x14ac:dyDescent="0.25">
      <c r="A24" t="s">
        <v>213</v>
      </c>
      <c r="B24" s="218">
        <v>0.8</v>
      </c>
    </row>
    <row r="25" spans="1:2" x14ac:dyDescent="0.25">
      <c r="A25" t="s">
        <v>215</v>
      </c>
      <c r="B25" s="218">
        <v>1.3333333333333299</v>
      </c>
    </row>
    <row r="26" spans="1:2" x14ac:dyDescent="0.25">
      <c r="A26" t="s">
        <v>217</v>
      </c>
      <c r="B26" s="218">
        <v>1.3333333333333299</v>
      </c>
    </row>
    <row r="27" spans="1:2" x14ac:dyDescent="0.25">
      <c r="A27" t="s">
        <v>219</v>
      </c>
      <c r="B27" s="218">
        <v>2.6666666666666701</v>
      </c>
    </row>
    <row r="28" spans="1:2" x14ac:dyDescent="0.25">
      <c r="A28" t="s">
        <v>221</v>
      </c>
      <c r="B28" s="218">
        <v>2.6666666666666701</v>
      </c>
    </row>
    <row r="29" spans="1:2" x14ac:dyDescent="0.25">
      <c r="A29" t="s">
        <v>223</v>
      </c>
      <c r="B29" s="218">
        <v>1.86666666666667</v>
      </c>
    </row>
    <row r="30" spans="1:2" x14ac:dyDescent="0.25">
      <c r="A30" t="s">
        <v>225</v>
      </c>
      <c r="B30" s="218">
        <v>0.8</v>
      </c>
    </row>
    <row r="31" spans="1:2" x14ac:dyDescent="0.25">
      <c r="A31" t="s">
        <v>227</v>
      </c>
      <c r="B31" s="218">
        <v>1.3333333333333299</v>
      </c>
    </row>
    <row r="32" spans="1:2" x14ac:dyDescent="0.25">
      <c r="A32" t="s">
        <v>229</v>
      </c>
      <c r="B32" s="218">
        <v>1.3333333333333299</v>
      </c>
    </row>
    <row r="33" spans="1:2" x14ac:dyDescent="0.25">
      <c r="A33" t="s">
        <v>231</v>
      </c>
      <c r="B33" s="218">
        <v>2.6666666666666701</v>
      </c>
    </row>
    <row r="34" spans="1:2" x14ac:dyDescent="0.25">
      <c r="A34" t="s">
        <v>233</v>
      </c>
      <c r="B34" s="218">
        <v>2.6666666666666665</v>
      </c>
    </row>
    <row r="35" spans="1:2" x14ac:dyDescent="0.25">
      <c r="A35" t="s">
        <v>233</v>
      </c>
      <c r="B35" s="218">
        <v>2.6666666666666701</v>
      </c>
    </row>
    <row r="36" spans="1:2" x14ac:dyDescent="0.25">
      <c r="A36" t="s">
        <v>236</v>
      </c>
      <c r="B36" s="218">
        <v>1.86666666666667</v>
      </c>
    </row>
    <row r="37" spans="1:2" x14ac:dyDescent="0.25">
      <c r="A37" t="s">
        <v>238</v>
      </c>
      <c r="B37" s="218">
        <v>0.8</v>
      </c>
    </row>
    <row r="38" spans="1:2" x14ac:dyDescent="0.25">
      <c r="A38" t="s">
        <v>240</v>
      </c>
      <c r="B38" s="218">
        <v>1.3333333333333299</v>
      </c>
    </row>
    <row r="39" spans="1:2" x14ac:dyDescent="0.25">
      <c r="A39" t="s">
        <v>242</v>
      </c>
      <c r="B39" s="218">
        <v>1.3333333333333299</v>
      </c>
    </row>
    <row r="40" spans="1:2" x14ac:dyDescent="0.25">
      <c r="A40" t="s">
        <v>244</v>
      </c>
      <c r="B40" s="218">
        <v>2.6666666666666701</v>
      </c>
    </row>
    <row r="41" spans="1:2" x14ac:dyDescent="0.25">
      <c r="A41" t="s">
        <v>246</v>
      </c>
      <c r="B41" s="218">
        <v>2.6666666666666701</v>
      </c>
    </row>
    <row r="42" spans="1:2" x14ac:dyDescent="0.25">
      <c r="A42" t="s">
        <v>248</v>
      </c>
      <c r="B42" s="218">
        <v>1.86666666666667</v>
      </c>
    </row>
    <row r="43" spans="1:2" x14ac:dyDescent="0.25">
      <c r="A43" t="s">
        <v>250</v>
      </c>
      <c r="B43" s="218">
        <v>0.8</v>
      </c>
    </row>
    <row r="44" spans="1:2" x14ac:dyDescent="0.25">
      <c r="A44" t="s">
        <v>252</v>
      </c>
      <c r="B44" s="218">
        <v>1.3333333333333299</v>
      </c>
    </row>
    <row r="45" spans="1:2" x14ac:dyDescent="0.25">
      <c r="A45" t="s">
        <v>254</v>
      </c>
      <c r="B45" s="218">
        <v>1.3333333333333299</v>
      </c>
    </row>
    <row r="46" spans="1:2" x14ac:dyDescent="0.25">
      <c r="A46" t="s">
        <v>256</v>
      </c>
      <c r="B46" s="218">
        <v>2.6666666666666701</v>
      </c>
    </row>
    <row r="47" spans="1:2" x14ac:dyDescent="0.25">
      <c r="A47" t="s">
        <v>258</v>
      </c>
      <c r="B47" s="218">
        <v>2.6666666666666701</v>
      </c>
    </row>
    <row r="48" spans="1:2" x14ac:dyDescent="0.25">
      <c r="A48" t="s">
        <v>260</v>
      </c>
      <c r="B48" s="218">
        <v>1.86666666666667</v>
      </c>
    </row>
    <row r="49" spans="1:2" x14ac:dyDescent="0.25">
      <c r="A49" t="s">
        <v>262</v>
      </c>
      <c r="B49" s="218">
        <v>0.8</v>
      </c>
    </row>
    <row r="50" spans="1:2" x14ac:dyDescent="0.25">
      <c r="A50" t="s">
        <v>264</v>
      </c>
      <c r="B50" s="218">
        <v>1.3333333333333299</v>
      </c>
    </row>
    <row r="51" spans="1:2" x14ac:dyDescent="0.25">
      <c r="A51" t="s">
        <v>266</v>
      </c>
      <c r="B51" s="218">
        <v>1.3333333333333299</v>
      </c>
    </row>
    <row r="52" spans="1:2" x14ac:dyDescent="0.25">
      <c r="A52" t="s">
        <v>268</v>
      </c>
      <c r="B52" s="218">
        <v>2.6666666666666701</v>
      </c>
    </row>
    <row r="53" spans="1:2" x14ac:dyDescent="0.25">
      <c r="A53" t="s">
        <v>270</v>
      </c>
      <c r="B53" s="218">
        <v>2.6666666666666701</v>
      </c>
    </row>
    <row r="54" spans="1:2" x14ac:dyDescent="0.25">
      <c r="A54" t="s">
        <v>272</v>
      </c>
      <c r="B54" s="218">
        <v>1.86666666666667</v>
      </c>
    </row>
    <row r="55" spans="1:2" x14ac:dyDescent="0.25">
      <c r="A55" t="s">
        <v>274</v>
      </c>
      <c r="B55" s="218">
        <v>0.8</v>
      </c>
    </row>
    <row r="56" spans="1:2" x14ac:dyDescent="0.25">
      <c r="A56" t="s">
        <v>276</v>
      </c>
      <c r="B56" s="218">
        <v>1.3333333333333299</v>
      </c>
    </row>
    <row r="57" spans="1:2" x14ac:dyDescent="0.25">
      <c r="A57" t="s">
        <v>278</v>
      </c>
      <c r="B57" s="218">
        <v>1.3333333333333299</v>
      </c>
    </row>
    <row r="58" spans="1:2" x14ac:dyDescent="0.25">
      <c r="A58" t="s">
        <v>280</v>
      </c>
      <c r="B58" s="218">
        <v>2.6666666666666701</v>
      </c>
    </row>
    <row r="59" spans="1:2" x14ac:dyDescent="0.25">
      <c r="A59" t="s">
        <v>282</v>
      </c>
      <c r="B59" s="218">
        <v>1.875</v>
      </c>
    </row>
    <row r="60" spans="1:2" x14ac:dyDescent="0.25">
      <c r="A60" t="s">
        <v>284</v>
      </c>
      <c r="B60" s="218">
        <v>1.875</v>
      </c>
    </row>
    <row r="61" spans="1:2" x14ac:dyDescent="0.25">
      <c r="A61" t="s">
        <v>286</v>
      </c>
      <c r="B61" s="218">
        <v>1.875</v>
      </c>
    </row>
    <row r="62" spans="1:2" x14ac:dyDescent="0.25">
      <c r="A62" t="s">
        <v>288</v>
      </c>
      <c r="B62" s="218">
        <v>2.5</v>
      </c>
    </row>
    <row r="63" spans="1:2" x14ac:dyDescent="0.25">
      <c r="A63" t="s">
        <v>290</v>
      </c>
      <c r="B63" s="218">
        <v>1.875</v>
      </c>
    </row>
    <row r="64" spans="1:2" x14ac:dyDescent="0.25">
      <c r="A64" t="s">
        <v>292</v>
      </c>
      <c r="B64" s="218">
        <v>1.875</v>
      </c>
    </row>
    <row r="65" spans="1:2" x14ac:dyDescent="0.25">
      <c r="A65" t="s">
        <v>294</v>
      </c>
      <c r="B65" s="218">
        <v>5.208333333333333</v>
      </c>
    </row>
    <row r="66" spans="1:2" x14ac:dyDescent="0.25">
      <c r="A66" t="s">
        <v>296</v>
      </c>
      <c r="B66" s="218">
        <v>5.208333333333333</v>
      </c>
    </row>
    <row r="67" spans="1:2" x14ac:dyDescent="0.25">
      <c r="A67" t="s">
        <v>298</v>
      </c>
      <c r="B67" s="218">
        <v>5.2083333333333304</v>
      </c>
    </row>
    <row r="68" spans="1:2" x14ac:dyDescent="0.25">
      <c r="A68" t="s">
        <v>300</v>
      </c>
      <c r="B68" s="218">
        <v>5.2083333333333304</v>
      </c>
    </row>
    <row r="69" spans="1:2" x14ac:dyDescent="0.25">
      <c r="A69" t="s">
        <v>302</v>
      </c>
      <c r="B69" s="218">
        <v>5.2083333333333304</v>
      </c>
    </row>
    <row r="70" spans="1:2" x14ac:dyDescent="0.25">
      <c r="A70" t="s">
        <v>304</v>
      </c>
      <c r="B70" s="218">
        <v>5.2083333333333304</v>
      </c>
    </row>
    <row r="71" spans="1:2" x14ac:dyDescent="0.25">
      <c r="A71" t="s">
        <v>306</v>
      </c>
      <c r="B71" s="218">
        <v>4.875</v>
      </c>
    </row>
    <row r="72" spans="1:2" x14ac:dyDescent="0.25">
      <c r="A72" t="s">
        <v>308</v>
      </c>
      <c r="B72" s="218">
        <v>4.833333333333333</v>
      </c>
    </row>
    <row r="73" spans="1:2" x14ac:dyDescent="0.25">
      <c r="A73" t="s">
        <v>310</v>
      </c>
      <c r="B73" s="218">
        <v>4.875</v>
      </c>
    </row>
    <row r="74" spans="1:2" x14ac:dyDescent="0.25">
      <c r="A74" t="s">
        <v>312</v>
      </c>
      <c r="B74" s="218">
        <v>5.2083333333333304</v>
      </c>
    </row>
    <row r="75" spans="1:2" x14ac:dyDescent="0.25">
      <c r="A75" t="s">
        <v>314</v>
      </c>
      <c r="B75" s="218">
        <v>5.2083333333333304</v>
      </c>
    </row>
    <row r="76" spans="1:2" x14ac:dyDescent="0.25">
      <c r="A76" t="s">
        <v>316</v>
      </c>
      <c r="B76" s="218">
        <v>3.125</v>
      </c>
    </row>
    <row r="77" spans="1:2" x14ac:dyDescent="0.25">
      <c r="A77" t="s">
        <v>318</v>
      </c>
      <c r="B77" s="218">
        <v>18.75</v>
      </c>
    </row>
    <row r="78" spans="1:2" x14ac:dyDescent="0.25">
      <c r="A78" t="s">
        <v>320</v>
      </c>
      <c r="B78" s="218">
        <v>1.875</v>
      </c>
    </row>
    <row r="79" spans="1:2" x14ac:dyDescent="0.25">
      <c r="A79" t="s">
        <v>322</v>
      </c>
      <c r="B79" s="218">
        <v>12.5</v>
      </c>
    </row>
    <row r="80" spans="1:2" x14ac:dyDescent="0.25">
      <c r="A80" t="s">
        <v>324</v>
      </c>
      <c r="B80" s="218">
        <v>3.75</v>
      </c>
    </row>
    <row r="81" spans="1:2" x14ac:dyDescent="0.25">
      <c r="A81" t="s">
        <v>326</v>
      </c>
      <c r="B81" s="218">
        <v>3.75</v>
      </c>
    </row>
    <row r="82" spans="1:2" x14ac:dyDescent="0.25">
      <c r="A82" t="s">
        <v>328</v>
      </c>
      <c r="B82" s="218">
        <v>3.75</v>
      </c>
    </row>
    <row r="83" spans="1:2" x14ac:dyDescent="0.25">
      <c r="A83" t="s">
        <v>330</v>
      </c>
      <c r="B83" s="218">
        <v>3.75</v>
      </c>
    </row>
    <row r="84" spans="1:2" x14ac:dyDescent="0.25">
      <c r="A84" t="s">
        <v>332</v>
      </c>
      <c r="B84" s="218">
        <v>3.75</v>
      </c>
    </row>
    <row r="85" spans="1:2" x14ac:dyDescent="0.25">
      <c r="A85" t="s">
        <v>334</v>
      </c>
      <c r="B85" s="218">
        <v>3.75</v>
      </c>
    </row>
    <row r="86" spans="1:2" x14ac:dyDescent="0.25">
      <c r="A86" t="s">
        <v>336</v>
      </c>
      <c r="B86" s="218">
        <v>3.75</v>
      </c>
    </row>
    <row r="87" spans="1:2" x14ac:dyDescent="0.25">
      <c r="A87" t="s">
        <v>338</v>
      </c>
      <c r="B87" s="218">
        <v>3.75</v>
      </c>
    </row>
    <row r="88" spans="1:2" x14ac:dyDescent="0.25">
      <c r="A88" t="s">
        <v>340</v>
      </c>
      <c r="B88" s="218">
        <v>0.625</v>
      </c>
    </row>
    <row r="89" spans="1:2" x14ac:dyDescent="0.25">
      <c r="A89" t="s">
        <v>342</v>
      </c>
      <c r="B89" s="218">
        <v>3.75</v>
      </c>
    </row>
    <row r="90" spans="1:2" x14ac:dyDescent="0.25">
      <c r="A90" t="s">
        <v>344</v>
      </c>
      <c r="B90" s="218">
        <v>3.75</v>
      </c>
    </row>
    <row r="91" spans="1:2" x14ac:dyDescent="0.25">
      <c r="A91" t="s">
        <v>346</v>
      </c>
      <c r="B91" s="218">
        <v>3.75</v>
      </c>
    </row>
    <row r="92" spans="1:2" x14ac:dyDescent="0.25">
      <c r="A92" t="s">
        <v>348</v>
      </c>
      <c r="B92" s="218">
        <v>3.75</v>
      </c>
    </row>
    <row r="93" spans="1:2" x14ac:dyDescent="0.25">
      <c r="A93" t="s">
        <v>350</v>
      </c>
      <c r="B93" s="218">
        <v>5</v>
      </c>
    </row>
    <row r="94" spans="1:2" x14ac:dyDescent="0.25">
      <c r="A94" t="s">
        <v>352</v>
      </c>
      <c r="B94" s="218">
        <v>5</v>
      </c>
    </row>
    <row r="95" spans="1:2" x14ac:dyDescent="0.25">
      <c r="A95" t="s">
        <v>354</v>
      </c>
      <c r="B95" s="218">
        <v>2.6666666666666701</v>
      </c>
    </row>
    <row r="96" spans="1:2" x14ac:dyDescent="0.25">
      <c r="A96" t="s">
        <v>356</v>
      </c>
      <c r="B96" s="218">
        <v>1.86666666666667</v>
      </c>
    </row>
    <row r="97" spans="1:2" x14ac:dyDescent="0.25">
      <c r="A97" t="s">
        <v>358</v>
      </c>
      <c r="B97" s="218">
        <v>0.8</v>
      </c>
    </row>
    <row r="98" spans="1:2" x14ac:dyDescent="0.25">
      <c r="A98" t="s">
        <v>360</v>
      </c>
      <c r="B98" s="218">
        <v>1.3333333333333299</v>
      </c>
    </row>
    <row r="99" spans="1:2" x14ac:dyDescent="0.25">
      <c r="A99" t="s">
        <v>362</v>
      </c>
      <c r="B99" s="218">
        <v>1.3333333333333299</v>
      </c>
    </row>
    <row r="100" spans="1:2" x14ac:dyDescent="0.25">
      <c r="A100" t="s">
        <v>364</v>
      </c>
      <c r="B100" s="218">
        <v>2.6666666666666701</v>
      </c>
    </row>
    <row r="101" spans="1:2" x14ac:dyDescent="0.25">
      <c r="A101" t="s">
        <v>366</v>
      </c>
      <c r="B101" s="218">
        <v>2.6666666666666701</v>
      </c>
    </row>
    <row r="102" spans="1:2" x14ac:dyDescent="0.25">
      <c r="A102" t="s">
        <v>368</v>
      </c>
      <c r="B102" s="218">
        <v>1.8666666666666665</v>
      </c>
    </row>
    <row r="103" spans="1:2" x14ac:dyDescent="0.25">
      <c r="A103" t="s">
        <v>370</v>
      </c>
      <c r="B103" s="218">
        <v>0.8</v>
      </c>
    </row>
    <row r="104" spans="1:2" x14ac:dyDescent="0.25">
      <c r="A104" t="s">
        <v>372</v>
      </c>
      <c r="B104" s="218">
        <v>1.3333333333333299</v>
      </c>
    </row>
    <row r="105" spans="1:2" x14ac:dyDescent="0.25">
      <c r="A105" t="s">
        <v>374</v>
      </c>
      <c r="B105" s="218">
        <v>1.3333333333333299</v>
      </c>
    </row>
    <row r="106" spans="1:2" x14ac:dyDescent="0.25">
      <c r="A106" t="s">
        <v>376</v>
      </c>
      <c r="B106" s="218">
        <v>2.6666666666666701</v>
      </c>
    </row>
    <row r="107" spans="1:2" x14ac:dyDescent="0.25">
      <c r="A107" t="s">
        <v>378</v>
      </c>
      <c r="B107" s="218">
        <v>2.6666666666666701</v>
      </c>
    </row>
    <row r="108" spans="1:2" x14ac:dyDescent="0.25">
      <c r="A108" t="s">
        <v>380</v>
      </c>
      <c r="B108" s="218">
        <v>0.8</v>
      </c>
    </row>
    <row r="109" spans="1:2" x14ac:dyDescent="0.25">
      <c r="A109" t="s">
        <v>382</v>
      </c>
      <c r="B109" s="218">
        <v>0.8</v>
      </c>
    </row>
    <row r="110" spans="1:2" x14ac:dyDescent="0.25">
      <c r="A110" t="s">
        <v>384</v>
      </c>
      <c r="B110" s="218">
        <v>1.3333333333333299</v>
      </c>
    </row>
    <row r="111" spans="1:2" x14ac:dyDescent="0.25">
      <c r="A111" t="s">
        <v>386</v>
      </c>
      <c r="B111" s="218">
        <v>1.3333333333333299</v>
      </c>
    </row>
    <row r="112" spans="1:2" x14ac:dyDescent="0.25">
      <c r="A112" t="s">
        <v>388</v>
      </c>
      <c r="B112" s="218">
        <v>2.6666666666666701</v>
      </c>
    </row>
    <row r="113" spans="1:2" x14ac:dyDescent="0.25">
      <c r="A113" t="s">
        <v>390</v>
      </c>
      <c r="B113" s="218">
        <v>2.6666666666666701</v>
      </c>
    </row>
    <row r="114" spans="1:2" x14ac:dyDescent="0.25">
      <c r="A114" t="s">
        <v>392</v>
      </c>
      <c r="B114" s="218">
        <v>1.86666666666667</v>
      </c>
    </row>
    <row r="115" spans="1:2" x14ac:dyDescent="0.25">
      <c r="A115" t="s">
        <v>394</v>
      </c>
      <c r="B115" s="218">
        <v>0.8</v>
      </c>
    </row>
    <row r="116" spans="1:2" x14ac:dyDescent="0.25">
      <c r="A116" t="s">
        <v>396</v>
      </c>
      <c r="B116" s="218">
        <v>1.3333333333333299</v>
      </c>
    </row>
    <row r="117" spans="1:2" x14ac:dyDescent="0.25">
      <c r="A117" t="s">
        <v>398</v>
      </c>
      <c r="B117" s="218">
        <v>1.3333333333333299</v>
      </c>
    </row>
    <row r="118" spans="1:2" x14ac:dyDescent="0.25">
      <c r="A118" t="s">
        <v>400</v>
      </c>
      <c r="B118" s="218">
        <v>2.6666666666666701</v>
      </c>
    </row>
    <row r="119" spans="1:2" x14ac:dyDescent="0.25">
      <c r="A119" t="s">
        <v>402</v>
      </c>
      <c r="B119" s="218">
        <v>2.6666666666666701</v>
      </c>
    </row>
    <row r="120" spans="1:2" x14ac:dyDescent="0.25">
      <c r="A120" t="s">
        <v>404</v>
      </c>
      <c r="B120" s="218">
        <v>1.86666666666667</v>
      </c>
    </row>
    <row r="121" spans="1:2" x14ac:dyDescent="0.25">
      <c r="A121" t="s">
        <v>406</v>
      </c>
      <c r="B121" s="218">
        <v>0.8</v>
      </c>
    </row>
    <row r="122" spans="1:2" x14ac:dyDescent="0.25">
      <c r="A122" t="s">
        <v>408</v>
      </c>
      <c r="B122" s="218">
        <v>1.3333333333333299</v>
      </c>
    </row>
    <row r="123" spans="1:2" x14ac:dyDescent="0.25">
      <c r="A123" t="s">
        <v>410</v>
      </c>
      <c r="B123" s="218">
        <v>1.3333333333333299</v>
      </c>
    </row>
    <row r="124" spans="1:2" x14ac:dyDescent="0.25">
      <c r="A124" t="s">
        <v>412</v>
      </c>
      <c r="B124" s="218">
        <v>2.6666666666666701</v>
      </c>
    </row>
    <row r="125" spans="1:2" x14ac:dyDescent="0.25">
      <c r="A125" t="s">
        <v>414</v>
      </c>
      <c r="B125" s="218">
        <v>2.6666666666666701</v>
      </c>
    </row>
    <row r="126" spans="1:2" x14ac:dyDescent="0.25">
      <c r="A126" t="s">
        <v>416</v>
      </c>
      <c r="B126" s="218">
        <v>1.86666666666667</v>
      </c>
    </row>
    <row r="127" spans="1:2" x14ac:dyDescent="0.25">
      <c r="A127" t="s">
        <v>418</v>
      </c>
      <c r="B127" s="218">
        <v>0.8</v>
      </c>
    </row>
    <row r="128" spans="1:2" x14ac:dyDescent="0.25">
      <c r="A128" t="s">
        <v>420</v>
      </c>
      <c r="B128" s="218">
        <v>1.3333333333333299</v>
      </c>
    </row>
    <row r="129" spans="1:2" x14ac:dyDescent="0.25">
      <c r="A129" t="s">
        <v>422</v>
      </c>
      <c r="B129" s="218">
        <v>1.3333333333333299</v>
      </c>
    </row>
    <row r="130" spans="1:2" x14ac:dyDescent="0.25">
      <c r="A130" t="s">
        <v>424</v>
      </c>
      <c r="B130" s="218">
        <v>2.6666666666666701</v>
      </c>
    </row>
    <row r="131" spans="1:2" x14ac:dyDescent="0.25">
      <c r="A131" t="s">
        <v>426</v>
      </c>
      <c r="B131" s="218">
        <v>2.6666666666666701</v>
      </c>
    </row>
    <row r="132" spans="1:2" x14ac:dyDescent="0.25">
      <c r="A132" t="s">
        <v>428</v>
      </c>
      <c r="B132" s="218">
        <v>1.86666666666667</v>
      </c>
    </row>
    <row r="133" spans="1:2" x14ac:dyDescent="0.25">
      <c r="A133" t="s">
        <v>430</v>
      </c>
      <c r="B133" s="218">
        <v>0.8</v>
      </c>
    </row>
    <row r="134" spans="1:2" x14ac:dyDescent="0.25">
      <c r="A134" t="s">
        <v>432</v>
      </c>
      <c r="B134" s="218">
        <v>1.3333333333333299</v>
      </c>
    </row>
    <row r="135" spans="1:2" x14ac:dyDescent="0.25">
      <c r="A135" t="s">
        <v>434</v>
      </c>
      <c r="B135" s="218">
        <v>1.3333333333333299</v>
      </c>
    </row>
    <row r="136" spans="1:2" x14ac:dyDescent="0.25">
      <c r="A136" t="s">
        <v>436</v>
      </c>
      <c r="B136" s="218">
        <v>2.6666666666666701</v>
      </c>
    </row>
    <row r="137" spans="1:2" x14ac:dyDescent="0.25">
      <c r="A137" t="s">
        <v>438</v>
      </c>
      <c r="B137" s="218">
        <v>2.6666666666666701</v>
      </c>
    </row>
    <row r="138" spans="1:2" x14ac:dyDescent="0.25">
      <c r="A138" t="s">
        <v>440</v>
      </c>
      <c r="B138" s="218">
        <v>1.86666666666667</v>
      </c>
    </row>
    <row r="139" spans="1:2" x14ac:dyDescent="0.25">
      <c r="A139" t="s">
        <v>442</v>
      </c>
      <c r="B139" s="218">
        <v>0.8</v>
      </c>
    </row>
    <row r="140" spans="1:2" x14ac:dyDescent="0.25">
      <c r="A140" t="s">
        <v>444</v>
      </c>
      <c r="B140" s="218">
        <v>1.3333333333333299</v>
      </c>
    </row>
    <row r="141" spans="1:2" x14ac:dyDescent="0.25">
      <c r="A141" t="s">
        <v>446</v>
      </c>
      <c r="B141" s="218">
        <v>1.3333333333333299</v>
      </c>
    </row>
    <row r="142" spans="1:2" x14ac:dyDescent="0.25">
      <c r="A142" t="s">
        <v>448</v>
      </c>
      <c r="B142" s="218">
        <v>2.6666666666666701</v>
      </c>
    </row>
    <row r="143" spans="1:2" x14ac:dyDescent="0.25">
      <c r="A143" t="s">
        <v>450</v>
      </c>
      <c r="B143" s="218">
        <v>2.6666666666666701</v>
      </c>
    </row>
    <row r="144" spans="1:2" x14ac:dyDescent="0.25">
      <c r="A144" t="s">
        <v>452</v>
      </c>
      <c r="B144" s="218">
        <v>1.86666666666667</v>
      </c>
    </row>
    <row r="145" spans="1:2" x14ac:dyDescent="0.25">
      <c r="A145" t="s">
        <v>454</v>
      </c>
      <c r="B145" s="218">
        <v>0.8</v>
      </c>
    </row>
    <row r="146" spans="1:2" x14ac:dyDescent="0.25">
      <c r="A146" t="s">
        <v>456</v>
      </c>
      <c r="B146" s="218">
        <v>1.3333333333333299</v>
      </c>
    </row>
    <row r="147" spans="1:2" x14ac:dyDescent="0.25">
      <c r="A147" t="s">
        <v>458</v>
      </c>
      <c r="B147" s="218">
        <v>1.3333333333333299</v>
      </c>
    </row>
    <row r="148" spans="1:2" x14ac:dyDescent="0.25">
      <c r="A148" t="s">
        <v>460</v>
      </c>
      <c r="B148" s="218">
        <v>2.6666666666666701</v>
      </c>
    </row>
    <row r="149" spans="1:2" x14ac:dyDescent="0.25">
      <c r="A149" t="s">
        <v>462</v>
      </c>
      <c r="B149" s="218">
        <v>2.6666666666666701</v>
      </c>
    </row>
    <row r="150" spans="1:2" x14ac:dyDescent="0.25">
      <c r="A150" t="s">
        <v>464</v>
      </c>
      <c r="B150" s="218">
        <v>1.86666666666667</v>
      </c>
    </row>
    <row r="151" spans="1:2" x14ac:dyDescent="0.25">
      <c r="A151" t="s">
        <v>466</v>
      </c>
      <c r="B151" s="218">
        <v>0.8</v>
      </c>
    </row>
    <row r="152" spans="1:2" x14ac:dyDescent="0.25">
      <c r="A152" t="s">
        <v>468</v>
      </c>
      <c r="B152" s="218">
        <v>1.3333333333333299</v>
      </c>
    </row>
    <row r="153" spans="1:2" x14ac:dyDescent="0.25">
      <c r="A153" t="s">
        <v>470</v>
      </c>
      <c r="B153" s="218">
        <v>1.3333333333333299</v>
      </c>
    </row>
    <row r="154" spans="1:2" x14ac:dyDescent="0.25">
      <c r="A154" t="s">
        <v>472</v>
      </c>
      <c r="B154" s="218">
        <v>2.6666666666666701</v>
      </c>
    </row>
    <row r="155" spans="1:2" x14ac:dyDescent="0.25">
      <c r="A155" t="s">
        <v>474</v>
      </c>
      <c r="B155" s="218">
        <v>2.6666666666666701</v>
      </c>
    </row>
    <row r="156" spans="1:2" x14ac:dyDescent="0.25">
      <c r="A156" t="s">
        <v>476</v>
      </c>
      <c r="B156" s="218">
        <v>1.86666666666667</v>
      </c>
    </row>
    <row r="157" spans="1:2" x14ac:dyDescent="0.25">
      <c r="A157" t="s">
        <v>478</v>
      </c>
      <c r="B157" s="218">
        <v>0.8</v>
      </c>
    </row>
    <row r="158" spans="1:2" x14ac:dyDescent="0.25">
      <c r="A158" t="s">
        <v>480</v>
      </c>
      <c r="B158" s="218">
        <v>1.3333333333333299</v>
      </c>
    </row>
    <row r="159" spans="1:2" x14ac:dyDescent="0.25">
      <c r="A159" t="s">
        <v>482</v>
      </c>
      <c r="B159" s="218">
        <v>1.3333333333333299</v>
      </c>
    </row>
    <row r="160" spans="1:2" x14ac:dyDescent="0.25">
      <c r="A160" t="s">
        <v>484</v>
      </c>
      <c r="B160" s="218">
        <v>2.6666666666666701</v>
      </c>
    </row>
    <row r="161" spans="1:2" x14ac:dyDescent="0.25">
      <c r="A161" t="s">
        <v>486</v>
      </c>
      <c r="B161" s="218">
        <v>2.6666666666666701</v>
      </c>
    </row>
    <row r="162" spans="1:2" x14ac:dyDescent="0.25">
      <c r="A162" t="s">
        <v>488</v>
      </c>
      <c r="B162" s="218">
        <v>1.86666666666667</v>
      </c>
    </row>
    <row r="163" spans="1:2" x14ac:dyDescent="0.25">
      <c r="A163" t="s">
        <v>490</v>
      </c>
      <c r="B163" s="218">
        <v>0.8</v>
      </c>
    </row>
    <row r="164" spans="1:2" x14ac:dyDescent="0.25">
      <c r="A164" t="s">
        <v>492</v>
      </c>
      <c r="B164" s="218">
        <v>1.3333333333333299</v>
      </c>
    </row>
    <row r="165" spans="1:2" x14ac:dyDescent="0.25">
      <c r="A165" t="s">
        <v>494</v>
      </c>
      <c r="B165" s="218">
        <v>1.3333333333333299</v>
      </c>
    </row>
    <row r="166" spans="1:2" x14ac:dyDescent="0.25">
      <c r="A166" t="s">
        <v>496</v>
      </c>
      <c r="B166" s="218">
        <v>2.6666666666666701</v>
      </c>
    </row>
    <row r="167" spans="1:2" x14ac:dyDescent="0.25">
      <c r="A167" t="s">
        <v>498</v>
      </c>
      <c r="B167" s="218">
        <v>2.6666666666666701</v>
      </c>
    </row>
    <row r="168" spans="1:2" x14ac:dyDescent="0.25">
      <c r="A168" t="s">
        <v>500</v>
      </c>
      <c r="B168" s="218">
        <v>1.86666666666667</v>
      </c>
    </row>
    <row r="169" spans="1:2" x14ac:dyDescent="0.25">
      <c r="A169" t="s">
        <v>502</v>
      </c>
      <c r="B169" s="218">
        <v>0.8</v>
      </c>
    </row>
    <row r="170" spans="1:2" x14ac:dyDescent="0.25">
      <c r="A170" t="s">
        <v>504</v>
      </c>
      <c r="B170" s="218">
        <v>1.3333333333333299</v>
      </c>
    </row>
    <row r="171" spans="1:2" x14ac:dyDescent="0.25">
      <c r="A171" t="s">
        <v>506</v>
      </c>
      <c r="B171" s="218">
        <v>1.3333333333333299</v>
      </c>
    </row>
    <row r="172" spans="1:2" x14ac:dyDescent="0.25">
      <c r="A172" t="s">
        <v>508</v>
      </c>
      <c r="B172" s="218">
        <v>2.6666666666666701</v>
      </c>
    </row>
    <row r="173" spans="1:2" x14ac:dyDescent="0.25">
      <c r="A173" t="s">
        <v>510</v>
      </c>
      <c r="B173" s="218">
        <v>1.8666666666666665</v>
      </c>
    </row>
    <row r="174" spans="1:2" x14ac:dyDescent="0.25">
      <c r="A174" t="s">
        <v>512</v>
      </c>
      <c r="B174" s="218">
        <v>1.86666666666667</v>
      </c>
    </row>
    <row r="175" spans="1:2" x14ac:dyDescent="0.25">
      <c r="A175" t="s">
        <v>514</v>
      </c>
      <c r="B175" s="218">
        <v>0.8</v>
      </c>
    </row>
    <row r="176" spans="1:2" x14ac:dyDescent="0.25">
      <c r="A176" t="s">
        <v>516</v>
      </c>
      <c r="B176" s="218">
        <v>1.3333333333333299</v>
      </c>
    </row>
    <row r="177" spans="1:2" x14ac:dyDescent="0.25">
      <c r="A177" t="s">
        <v>518</v>
      </c>
      <c r="B177" s="218">
        <v>1.3333333333333299</v>
      </c>
    </row>
    <row r="178" spans="1:2" x14ac:dyDescent="0.25">
      <c r="A178" t="s">
        <v>520</v>
      </c>
      <c r="B178" s="218">
        <v>2.6666666666666701</v>
      </c>
    </row>
    <row r="179" spans="1:2" x14ac:dyDescent="0.25">
      <c r="A179" t="s">
        <v>522</v>
      </c>
      <c r="B179" s="218">
        <v>2.6666666666666701</v>
      </c>
    </row>
    <row r="180" spans="1:2" x14ac:dyDescent="0.25">
      <c r="A180" t="s">
        <v>524</v>
      </c>
      <c r="B180" s="218">
        <v>1.86666666666667</v>
      </c>
    </row>
    <row r="181" spans="1:2" x14ac:dyDescent="0.25">
      <c r="A181" t="s">
        <v>526</v>
      </c>
      <c r="B181" s="218">
        <v>0.8</v>
      </c>
    </row>
    <row r="182" spans="1:2" x14ac:dyDescent="0.25">
      <c r="A182" t="s">
        <v>528</v>
      </c>
      <c r="B182" s="218">
        <v>1.3333333333333299</v>
      </c>
    </row>
    <row r="183" spans="1:2" x14ac:dyDescent="0.25">
      <c r="A183" t="s">
        <v>530</v>
      </c>
      <c r="B183" s="218">
        <v>1.3333333333333299</v>
      </c>
    </row>
    <row r="184" spans="1:2" x14ac:dyDescent="0.25">
      <c r="A184" t="s">
        <v>532</v>
      </c>
      <c r="B184" s="218">
        <v>2.6666666666666701</v>
      </c>
    </row>
    <row r="185" spans="1:2" x14ac:dyDescent="0.25">
      <c r="A185" t="s">
        <v>534</v>
      </c>
      <c r="B185" s="218">
        <v>2.6666666666666701</v>
      </c>
    </row>
    <row r="186" spans="1:2" x14ac:dyDescent="0.25">
      <c r="A186" t="s">
        <v>536</v>
      </c>
      <c r="B186" s="218">
        <v>1.86666666666667</v>
      </c>
    </row>
    <row r="187" spans="1:2" x14ac:dyDescent="0.25">
      <c r="A187" t="s">
        <v>538</v>
      </c>
      <c r="B187" s="218">
        <v>0.8</v>
      </c>
    </row>
    <row r="188" spans="1:2" x14ac:dyDescent="0.25">
      <c r="A188" t="s">
        <v>540</v>
      </c>
      <c r="B188" s="218">
        <v>1.3333333333333299</v>
      </c>
    </row>
    <row r="189" spans="1:2" x14ac:dyDescent="0.25">
      <c r="A189" t="s">
        <v>542</v>
      </c>
      <c r="B189" s="218">
        <v>1.3333333333333299</v>
      </c>
    </row>
    <row r="190" spans="1:2" x14ac:dyDescent="0.25">
      <c r="A190" t="s">
        <v>544</v>
      </c>
      <c r="B190" s="218">
        <v>2.6666666666666701</v>
      </c>
    </row>
    <row r="191" spans="1:2" x14ac:dyDescent="0.25">
      <c r="A191" t="s">
        <v>546</v>
      </c>
      <c r="B191" s="218">
        <v>2.6666666666666701</v>
      </c>
    </row>
    <row r="192" spans="1:2" x14ac:dyDescent="0.25">
      <c r="A192" t="s">
        <v>548</v>
      </c>
      <c r="B192" s="218">
        <v>1.86666666666667</v>
      </c>
    </row>
    <row r="193" spans="1:2" x14ac:dyDescent="0.25">
      <c r="A193" t="s">
        <v>550</v>
      </c>
      <c r="B193" s="218">
        <v>0.8</v>
      </c>
    </row>
    <row r="194" spans="1:2" x14ac:dyDescent="0.25">
      <c r="A194" t="s">
        <v>552</v>
      </c>
      <c r="B194" s="218">
        <v>1.3333333333333299</v>
      </c>
    </row>
    <row r="195" spans="1:2" x14ac:dyDescent="0.25">
      <c r="A195" t="s">
        <v>554</v>
      </c>
      <c r="B195" s="218">
        <v>2.6666666666666701</v>
      </c>
    </row>
    <row r="196" spans="1:2" x14ac:dyDescent="0.25">
      <c r="A196" t="s">
        <v>556</v>
      </c>
      <c r="B196" s="218">
        <v>2.6666666666666701</v>
      </c>
    </row>
    <row r="197" spans="1:2" x14ac:dyDescent="0.25">
      <c r="A197" t="s">
        <v>558</v>
      </c>
      <c r="B197" s="218">
        <v>1.86666666666667</v>
      </c>
    </row>
    <row r="198" spans="1:2" x14ac:dyDescent="0.25">
      <c r="A198" t="s">
        <v>560</v>
      </c>
      <c r="B198" s="218">
        <v>0.8</v>
      </c>
    </row>
    <row r="199" spans="1:2" x14ac:dyDescent="0.25">
      <c r="A199" t="s">
        <v>562</v>
      </c>
      <c r="B199" s="218">
        <v>1.3333333333333299</v>
      </c>
    </row>
    <row r="200" spans="1:2" x14ac:dyDescent="0.25">
      <c r="A200" t="s">
        <v>564</v>
      </c>
      <c r="B200" s="218">
        <v>1.3333333333333299</v>
      </c>
    </row>
    <row r="201" spans="1:2" x14ac:dyDescent="0.25">
      <c r="A201" t="s">
        <v>566</v>
      </c>
      <c r="B201" s="218">
        <v>2.6666666666666701</v>
      </c>
    </row>
    <row r="202" spans="1:2" x14ac:dyDescent="0.25">
      <c r="A202" t="s">
        <v>568</v>
      </c>
      <c r="B202" s="218">
        <v>2.6666666666666701</v>
      </c>
    </row>
    <row r="203" spans="1:2" x14ac:dyDescent="0.25">
      <c r="A203" t="s">
        <v>570</v>
      </c>
      <c r="B203" s="218">
        <v>1.86666666666667</v>
      </c>
    </row>
    <row r="204" spans="1:2" x14ac:dyDescent="0.25">
      <c r="A204" t="s">
        <v>572</v>
      </c>
      <c r="B204" s="218">
        <v>0.8</v>
      </c>
    </row>
    <row r="205" spans="1:2" x14ac:dyDescent="0.25">
      <c r="A205" t="s">
        <v>574</v>
      </c>
      <c r="B205" s="218">
        <v>1.3333333333333299</v>
      </c>
    </row>
    <row r="206" spans="1:2" x14ac:dyDescent="0.25">
      <c r="A206" t="s">
        <v>576</v>
      </c>
      <c r="B206" s="218">
        <v>1.3333333333333299</v>
      </c>
    </row>
    <row r="207" spans="1:2" x14ac:dyDescent="0.25">
      <c r="A207" t="s">
        <v>578</v>
      </c>
      <c r="B207" s="218">
        <v>2.6666666666666701</v>
      </c>
    </row>
    <row r="208" spans="1:2" x14ac:dyDescent="0.25">
      <c r="A208" t="s">
        <v>580</v>
      </c>
      <c r="B208" s="218">
        <v>2.6666666666666701</v>
      </c>
    </row>
    <row r="209" spans="1:2" x14ac:dyDescent="0.25">
      <c r="A209" t="s">
        <v>582</v>
      </c>
      <c r="B209" s="218">
        <v>1.86666666666667</v>
      </c>
    </row>
    <row r="210" spans="1:2" x14ac:dyDescent="0.25">
      <c r="A210" t="s">
        <v>584</v>
      </c>
      <c r="B210" s="218">
        <v>0.8</v>
      </c>
    </row>
    <row r="211" spans="1:2" x14ac:dyDescent="0.25">
      <c r="A211" t="s">
        <v>586</v>
      </c>
      <c r="B211" s="218">
        <v>1.3333333333333299</v>
      </c>
    </row>
    <row r="212" spans="1:2" x14ac:dyDescent="0.25">
      <c r="A212" t="s">
        <v>588</v>
      </c>
      <c r="B212" s="218">
        <v>1.3333333333333299</v>
      </c>
    </row>
    <row r="213" spans="1:2" x14ac:dyDescent="0.25">
      <c r="A213" t="s">
        <v>590</v>
      </c>
      <c r="B213" s="218">
        <v>2.6666666666666701</v>
      </c>
    </row>
    <row r="214" spans="1:2" x14ac:dyDescent="0.25">
      <c r="A214" t="s">
        <v>592</v>
      </c>
      <c r="B214" s="218">
        <v>2.6666666666666701</v>
      </c>
    </row>
    <row r="215" spans="1:2" x14ac:dyDescent="0.25">
      <c r="A215" t="s">
        <v>594</v>
      </c>
      <c r="B215" s="218">
        <v>1.86666666666667</v>
      </c>
    </row>
    <row r="216" spans="1:2" x14ac:dyDescent="0.25">
      <c r="A216" t="s">
        <v>596</v>
      </c>
      <c r="B216" s="218">
        <v>0.8</v>
      </c>
    </row>
    <row r="217" spans="1:2" x14ac:dyDescent="0.25">
      <c r="A217" t="s">
        <v>598</v>
      </c>
      <c r="B217" s="218">
        <v>1.3333333333333299</v>
      </c>
    </row>
    <row r="218" spans="1:2" x14ac:dyDescent="0.25">
      <c r="A218" t="s">
        <v>600</v>
      </c>
      <c r="B218" s="218">
        <v>1.3333333333333299</v>
      </c>
    </row>
    <row r="219" spans="1:2" x14ac:dyDescent="0.25">
      <c r="A219" t="s">
        <v>602</v>
      </c>
      <c r="B219" s="218">
        <v>2.6666666666666701</v>
      </c>
    </row>
    <row r="220" spans="1:2" x14ac:dyDescent="0.25">
      <c r="A220" t="s">
        <v>603</v>
      </c>
      <c r="B220" s="218">
        <v>2.6666666666666701</v>
      </c>
    </row>
    <row r="221" spans="1:2" x14ac:dyDescent="0.25">
      <c r="A221" t="s">
        <v>604</v>
      </c>
      <c r="B221" s="218">
        <v>1.86666666666667</v>
      </c>
    </row>
    <row r="222" spans="1:2" x14ac:dyDescent="0.25">
      <c r="A222" t="s">
        <v>605</v>
      </c>
      <c r="B222" s="218">
        <v>0.8</v>
      </c>
    </row>
    <row r="223" spans="1:2" x14ac:dyDescent="0.25">
      <c r="A223" t="s">
        <v>606</v>
      </c>
      <c r="B223" s="218">
        <v>1.3333333333333299</v>
      </c>
    </row>
    <row r="224" spans="1:2" x14ac:dyDescent="0.25">
      <c r="A224" t="s">
        <v>607</v>
      </c>
      <c r="B224" s="218">
        <v>1.3333333333333299</v>
      </c>
    </row>
    <row r="225" spans="1:2" x14ac:dyDescent="0.25">
      <c r="A225" t="s">
        <v>608</v>
      </c>
      <c r="B225" s="218">
        <v>2.6666666666666701</v>
      </c>
    </row>
    <row r="226" spans="1:2" x14ac:dyDescent="0.25">
      <c r="A226" t="s">
        <v>609</v>
      </c>
      <c r="B226" s="218">
        <v>2.6666666666666701</v>
      </c>
    </row>
    <row r="227" spans="1:2" x14ac:dyDescent="0.25">
      <c r="A227" t="s">
        <v>610</v>
      </c>
      <c r="B227" s="218">
        <v>1.86666666666667</v>
      </c>
    </row>
    <row r="228" spans="1:2" x14ac:dyDescent="0.25">
      <c r="A228" t="s">
        <v>611</v>
      </c>
      <c r="B228" s="218">
        <v>0.8</v>
      </c>
    </row>
    <row r="229" spans="1:2" x14ac:dyDescent="0.25">
      <c r="A229" t="s">
        <v>612</v>
      </c>
      <c r="B229" s="218">
        <v>1.3333333333333299</v>
      </c>
    </row>
    <row r="230" spans="1:2" x14ac:dyDescent="0.25">
      <c r="A230" t="s">
        <v>613</v>
      </c>
      <c r="B230" s="218">
        <v>1.3333333333333299</v>
      </c>
    </row>
    <row r="231" spans="1:2" x14ac:dyDescent="0.25">
      <c r="A231" t="s">
        <v>614</v>
      </c>
      <c r="B231" s="218">
        <v>2.6666666666666701</v>
      </c>
    </row>
    <row r="232" spans="1:2" x14ac:dyDescent="0.25">
      <c r="A232" t="s">
        <v>615</v>
      </c>
      <c r="B232" s="218">
        <v>2.6666666666666701</v>
      </c>
    </row>
    <row r="233" spans="1:2" x14ac:dyDescent="0.25">
      <c r="A233" t="s">
        <v>616</v>
      </c>
      <c r="B233" s="218">
        <v>1.86666666666667</v>
      </c>
    </row>
    <row r="234" spans="1:2" x14ac:dyDescent="0.25">
      <c r="A234" t="s">
        <v>617</v>
      </c>
      <c r="B234" s="218">
        <v>0.8</v>
      </c>
    </row>
    <row r="235" spans="1:2" x14ac:dyDescent="0.25">
      <c r="A235" t="s">
        <v>618</v>
      </c>
      <c r="B235" s="218">
        <v>1.3333333333333299</v>
      </c>
    </row>
    <row r="236" spans="1:2" x14ac:dyDescent="0.25">
      <c r="A236" t="s">
        <v>619</v>
      </c>
      <c r="B236" s="218">
        <v>1.3333333333333299</v>
      </c>
    </row>
    <row r="237" spans="1:2" x14ac:dyDescent="0.25">
      <c r="A237" t="s">
        <v>620</v>
      </c>
      <c r="B237" s="218">
        <v>2.6666666666666701</v>
      </c>
    </row>
    <row r="238" spans="1:2" x14ac:dyDescent="0.25">
      <c r="A238" t="s">
        <v>621</v>
      </c>
      <c r="B238" s="218">
        <v>2.6666666666666701</v>
      </c>
    </row>
    <row r="239" spans="1:2" x14ac:dyDescent="0.25">
      <c r="A239" t="s">
        <v>622</v>
      </c>
      <c r="B239" s="218">
        <v>1.86666666666667</v>
      </c>
    </row>
    <row r="240" spans="1:2" x14ac:dyDescent="0.25">
      <c r="A240" t="s">
        <v>623</v>
      </c>
      <c r="B240" s="218">
        <v>0.8</v>
      </c>
    </row>
    <row r="241" spans="1:2" x14ac:dyDescent="0.25">
      <c r="A241" t="s">
        <v>624</v>
      </c>
      <c r="B241" s="218">
        <v>1.3333333333333299</v>
      </c>
    </row>
    <row r="242" spans="1:2" x14ac:dyDescent="0.25">
      <c r="A242" t="s">
        <v>625</v>
      </c>
      <c r="B242" s="218">
        <v>1.3333333333333299</v>
      </c>
    </row>
    <row r="243" spans="1:2" x14ac:dyDescent="0.25">
      <c r="A243" t="s">
        <v>626</v>
      </c>
      <c r="B243" s="218">
        <v>2.6666666666666701</v>
      </c>
    </row>
    <row r="244" spans="1:2" x14ac:dyDescent="0.25">
      <c r="A244" t="s">
        <v>627</v>
      </c>
      <c r="B244" s="218">
        <v>2.6666666666666701</v>
      </c>
    </row>
    <row r="245" spans="1:2" x14ac:dyDescent="0.25">
      <c r="A245" t="s">
        <v>628</v>
      </c>
      <c r="B245" s="218">
        <v>1.86666666666667</v>
      </c>
    </row>
    <row r="246" spans="1:2" x14ac:dyDescent="0.25">
      <c r="A246" t="s">
        <v>629</v>
      </c>
      <c r="B246" s="218">
        <v>0.8</v>
      </c>
    </row>
    <row r="247" spans="1:2" x14ac:dyDescent="0.25">
      <c r="A247" t="s">
        <v>630</v>
      </c>
      <c r="B247" s="218">
        <v>1.3333333333333299</v>
      </c>
    </row>
    <row r="248" spans="1:2" x14ac:dyDescent="0.25">
      <c r="A248" t="s">
        <v>631</v>
      </c>
      <c r="B248" s="218">
        <v>1.3333333333333299</v>
      </c>
    </row>
    <row r="249" spans="1:2" x14ac:dyDescent="0.25">
      <c r="A249" t="s">
        <v>632</v>
      </c>
      <c r="B249" s="218">
        <v>2.6666666666666701</v>
      </c>
    </row>
    <row r="250" spans="1:2" x14ac:dyDescent="0.25">
      <c r="A250" t="s">
        <v>633</v>
      </c>
      <c r="B250" s="218">
        <v>2.6666666666666701</v>
      </c>
    </row>
    <row r="251" spans="1:2" x14ac:dyDescent="0.25">
      <c r="A251" t="s">
        <v>634</v>
      </c>
      <c r="B251" s="218">
        <v>1.86666666666667</v>
      </c>
    </row>
    <row r="252" spans="1:2" x14ac:dyDescent="0.25">
      <c r="A252" t="s">
        <v>635</v>
      </c>
      <c r="B252" s="218">
        <v>0.8</v>
      </c>
    </row>
    <row r="253" spans="1:2" x14ac:dyDescent="0.25">
      <c r="A253" t="s">
        <v>636</v>
      </c>
      <c r="B253" s="218">
        <v>1.3333333333333299</v>
      </c>
    </row>
    <row r="254" spans="1:2" x14ac:dyDescent="0.25">
      <c r="A254" t="s">
        <v>637</v>
      </c>
      <c r="B254" s="218">
        <v>1.3333333333333299</v>
      </c>
    </row>
    <row r="255" spans="1:2" x14ac:dyDescent="0.25">
      <c r="A255" t="s">
        <v>638</v>
      </c>
      <c r="B255" s="218">
        <v>2.6666666666666701</v>
      </c>
    </row>
    <row r="256" spans="1:2" x14ac:dyDescent="0.25">
      <c r="A256" t="s">
        <v>639</v>
      </c>
      <c r="B256" s="218">
        <v>2.6666666666666701</v>
      </c>
    </row>
    <row r="257" spans="1:2" x14ac:dyDescent="0.25">
      <c r="A257" t="s">
        <v>640</v>
      </c>
      <c r="B257" s="218">
        <v>1.86666666666667</v>
      </c>
    </row>
    <row r="258" spans="1:2" x14ac:dyDescent="0.25">
      <c r="A258" t="s">
        <v>641</v>
      </c>
      <c r="B258" s="218">
        <v>0.8</v>
      </c>
    </row>
    <row r="259" spans="1:2" x14ac:dyDescent="0.25">
      <c r="A259" t="s">
        <v>642</v>
      </c>
      <c r="B259" s="218">
        <v>1.3333333333333299</v>
      </c>
    </row>
    <row r="260" spans="1:2" x14ac:dyDescent="0.25">
      <c r="A260" t="s">
        <v>643</v>
      </c>
      <c r="B260" s="218">
        <v>1.3333333333333299</v>
      </c>
    </row>
    <row r="261" spans="1:2" x14ac:dyDescent="0.25">
      <c r="A261" t="s">
        <v>644</v>
      </c>
      <c r="B261" s="218">
        <v>2.6666666666666701</v>
      </c>
    </row>
    <row r="262" spans="1:2" x14ac:dyDescent="0.25">
      <c r="A262" t="s">
        <v>645</v>
      </c>
      <c r="B262" s="218">
        <v>2.6666666666666701</v>
      </c>
    </row>
    <row r="263" spans="1:2" x14ac:dyDescent="0.25">
      <c r="A263" t="s">
        <v>646</v>
      </c>
      <c r="B263" s="218">
        <v>1.86666666666667</v>
      </c>
    </row>
    <row r="264" spans="1:2" x14ac:dyDescent="0.25">
      <c r="A264" t="s">
        <v>647</v>
      </c>
      <c r="B264" s="218">
        <v>0.8</v>
      </c>
    </row>
    <row r="265" spans="1:2" x14ac:dyDescent="0.25">
      <c r="A265" t="s">
        <v>648</v>
      </c>
      <c r="B265" s="218">
        <v>1.3333333333333299</v>
      </c>
    </row>
    <row r="266" spans="1:2" x14ac:dyDescent="0.25">
      <c r="A266" t="s">
        <v>649</v>
      </c>
      <c r="B266" s="218">
        <v>1.3333333333333299</v>
      </c>
    </row>
    <row r="267" spans="1:2" x14ac:dyDescent="0.25">
      <c r="A267" t="s">
        <v>650</v>
      </c>
      <c r="B267" s="218">
        <v>2.6666666666666701</v>
      </c>
    </row>
    <row r="268" spans="1:2" x14ac:dyDescent="0.25">
      <c r="A268" t="s">
        <v>651</v>
      </c>
      <c r="B268" s="218">
        <v>2.6666666666666701</v>
      </c>
    </row>
    <row r="269" spans="1:2" x14ac:dyDescent="0.25">
      <c r="A269" t="s">
        <v>652</v>
      </c>
      <c r="B269" s="218">
        <v>1.86666666666667</v>
      </c>
    </row>
    <row r="270" spans="1:2" x14ac:dyDescent="0.25">
      <c r="A270" t="s">
        <v>653</v>
      </c>
      <c r="B270" s="218">
        <v>0.8</v>
      </c>
    </row>
    <row r="271" spans="1:2" x14ac:dyDescent="0.25">
      <c r="A271" t="s">
        <v>654</v>
      </c>
      <c r="B271" s="218">
        <v>1.3333333333333299</v>
      </c>
    </row>
    <row r="272" spans="1:2" x14ac:dyDescent="0.25">
      <c r="A272" t="s">
        <v>655</v>
      </c>
      <c r="B272" s="218">
        <v>1.3333333333333299</v>
      </c>
    </row>
    <row r="273" spans="1:2" x14ac:dyDescent="0.25">
      <c r="A273" t="s">
        <v>656</v>
      </c>
      <c r="B273" s="218">
        <v>2.6666666666666701</v>
      </c>
    </row>
    <row r="274" spans="1:2" x14ac:dyDescent="0.25">
      <c r="A274" t="s">
        <v>657</v>
      </c>
      <c r="B274" s="218">
        <v>2.6666666666666701</v>
      </c>
    </row>
    <row r="275" spans="1:2" x14ac:dyDescent="0.25">
      <c r="A275" t="s">
        <v>658</v>
      </c>
      <c r="B275" s="218">
        <v>1.86666666666667</v>
      </c>
    </row>
    <row r="276" spans="1:2" x14ac:dyDescent="0.25">
      <c r="A276" t="s">
        <v>659</v>
      </c>
      <c r="B276" s="218">
        <v>1.86666666666667</v>
      </c>
    </row>
    <row r="277" spans="1:2" x14ac:dyDescent="0.25">
      <c r="A277" t="s">
        <v>660</v>
      </c>
      <c r="B277" s="218">
        <v>1.3333333333333299</v>
      </c>
    </row>
    <row r="278" spans="1:2" x14ac:dyDescent="0.25">
      <c r="A278" t="s">
        <v>661</v>
      </c>
      <c r="B278" s="218">
        <v>1.3333333333333299</v>
      </c>
    </row>
    <row r="279" spans="1:2" x14ac:dyDescent="0.25">
      <c r="A279" t="s">
        <v>662</v>
      </c>
      <c r="B279" s="218">
        <v>2.6666666666666701</v>
      </c>
    </row>
    <row r="280" spans="1:2" x14ac:dyDescent="0.25">
      <c r="A280" t="s">
        <v>663</v>
      </c>
      <c r="B280" s="218">
        <v>2.6666666666666701</v>
      </c>
    </row>
    <row r="281" spans="1:2" x14ac:dyDescent="0.25">
      <c r="A281" t="s">
        <v>664</v>
      </c>
      <c r="B281" s="218">
        <v>1.86666666666667</v>
      </c>
    </row>
    <row r="282" spans="1:2" x14ac:dyDescent="0.25">
      <c r="A282" t="s">
        <v>665</v>
      </c>
      <c r="B282" s="218">
        <v>0.8</v>
      </c>
    </row>
    <row r="283" spans="1:2" x14ac:dyDescent="0.25">
      <c r="A283" t="s">
        <v>666</v>
      </c>
      <c r="B283" s="218">
        <v>1.3333333333333299</v>
      </c>
    </row>
    <row r="284" spans="1:2" x14ac:dyDescent="0.25">
      <c r="A284" t="s">
        <v>667</v>
      </c>
      <c r="B284" s="218">
        <v>1.3333333333333299</v>
      </c>
    </row>
    <row r="285" spans="1:2" x14ac:dyDescent="0.25">
      <c r="A285" t="s">
        <v>668</v>
      </c>
      <c r="B285" s="218">
        <v>2.6666666666666701</v>
      </c>
    </row>
    <row r="286" spans="1:2" x14ac:dyDescent="0.25">
      <c r="A286" t="s">
        <v>669</v>
      </c>
      <c r="B286" s="218">
        <v>2.6666666666666701</v>
      </c>
    </row>
    <row r="287" spans="1:2" x14ac:dyDescent="0.25">
      <c r="A287" t="s">
        <v>670</v>
      </c>
      <c r="B287" s="218">
        <v>1.86666666666667</v>
      </c>
    </row>
    <row r="288" spans="1:2" x14ac:dyDescent="0.25">
      <c r="A288" t="s">
        <v>671</v>
      </c>
      <c r="B288" s="218">
        <v>0.8</v>
      </c>
    </row>
    <row r="289" spans="1:2" x14ac:dyDescent="0.25">
      <c r="A289" t="s">
        <v>672</v>
      </c>
      <c r="B289" s="218">
        <v>1.3333333333333299</v>
      </c>
    </row>
    <row r="290" spans="1:2" x14ac:dyDescent="0.25">
      <c r="A290" t="s">
        <v>673</v>
      </c>
      <c r="B290" s="218">
        <v>1.3333333333333299</v>
      </c>
    </row>
    <row r="291" spans="1:2" x14ac:dyDescent="0.25">
      <c r="A291" t="s">
        <v>674</v>
      </c>
      <c r="B291" s="218">
        <v>2.6666666666666701</v>
      </c>
    </row>
    <row r="292" spans="1:2" x14ac:dyDescent="0.25">
      <c r="A292" t="s">
        <v>675</v>
      </c>
      <c r="B292" s="218">
        <v>2.6666666666666701</v>
      </c>
    </row>
    <row r="293" spans="1:2" x14ac:dyDescent="0.25">
      <c r="A293" t="s">
        <v>676</v>
      </c>
      <c r="B293" s="218">
        <v>1.86666666666667</v>
      </c>
    </row>
    <row r="294" spans="1:2" x14ac:dyDescent="0.25">
      <c r="A294" t="s">
        <v>677</v>
      </c>
      <c r="B294" s="218">
        <v>0.8</v>
      </c>
    </row>
    <row r="295" spans="1:2" x14ac:dyDescent="0.25">
      <c r="A295" t="s">
        <v>678</v>
      </c>
      <c r="B295" s="218">
        <v>1.3333333333333299</v>
      </c>
    </row>
    <row r="296" spans="1:2" x14ac:dyDescent="0.25">
      <c r="A296" t="s">
        <v>679</v>
      </c>
      <c r="B296" s="218">
        <v>1.3333333333333299</v>
      </c>
    </row>
    <row r="297" spans="1:2" x14ac:dyDescent="0.25">
      <c r="A297" t="s">
        <v>680</v>
      </c>
      <c r="B297" s="218">
        <v>2.6666666666666701</v>
      </c>
    </row>
    <row r="298" spans="1:2" x14ac:dyDescent="0.25">
      <c r="A298" t="s">
        <v>681</v>
      </c>
      <c r="B298" s="218">
        <v>2.6666666666666701</v>
      </c>
    </row>
    <row r="299" spans="1:2" x14ac:dyDescent="0.25">
      <c r="A299" t="s">
        <v>682</v>
      </c>
      <c r="B299" s="218">
        <v>1.86666666666667</v>
      </c>
    </row>
    <row r="300" spans="1:2" x14ac:dyDescent="0.25">
      <c r="A300" t="s">
        <v>683</v>
      </c>
      <c r="B300" s="218">
        <v>0.8</v>
      </c>
    </row>
    <row r="301" spans="1:2" x14ac:dyDescent="0.25">
      <c r="A301" t="s">
        <v>684</v>
      </c>
      <c r="B301" s="218">
        <v>1.3333333333333299</v>
      </c>
    </row>
    <row r="302" spans="1:2" x14ac:dyDescent="0.25">
      <c r="A302" t="s">
        <v>685</v>
      </c>
      <c r="B302" s="218">
        <v>1.3333333333333299</v>
      </c>
    </row>
    <row r="303" spans="1:2" x14ac:dyDescent="0.25">
      <c r="A303" t="s">
        <v>686</v>
      </c>
      <c r="B303" s="218">
        <v>2.6666666666666701</v>
      </c>
    </row>
    <row r="304" spans="1:2" x14ac:dyDescent="0.25">
      <c r="A304" t="s">
        <v>687</v>
      </c>
      <c r="B304" s="218">
        <v>2.6666666666666701</v>
      </c>
    </row>
    <row r="305" spans="1:2" x14ac:dyDescent="0.25">
      <c r="A305" t="s">
        <v>688</v>
      </c>
      <c r="B305" s="218">
        <v>1.86666666666667</v>
      </c>
    </row>
    <row r="306" spans="1:2" x14ac:dyDescent="0.25">
      <c r="A306" t="s">
        <v>689</v>
      </c>
      <c r="B306" s="218">
        <v>0.8</v>
      </c>
    </row>
    <row r="307" spans="1:2" x14ac:dyDescent="0.25">
      <c r="A307" t="s">
        <v>690</v>
      </c>
      <c r="B307" s="218">
        <v>1.3333333333333299</v>
      </c>
    </row>
    <row r="308" spans="1:2" x14ac:dyDescent="0.25">
      <c r="A308" t="s">
        <v>691</v>
      </c>
      <c r="B308" s="218">
        <v>1.3333333333333299</v>
      </c>
    </row>
    <row r="309" spans="1:2" x14ac:dyDescent="0.25">
      <c r="A309" t="s">
        <v>692</v>
      </c>
      <c r="B309" s="218">
        <v>2.6666666666666701</v>
      </c>
    </row>
    <row r="310" spans="1:2" x14ac:dyDescent="0.25">
      <c r="A310" t="s">
        <v>693</v>
      </c>
      <c r="B310" s="218">
        <v>2.6666666666666701</v>
      </c>
    </row>
    <row r="311" spans="1:2" x14ac:dyDescent="0.25">
      <c r="A311" t="s">
        <v>694</v>
      </c>
      <c r="B311" s="218">
        <v>1.86666666666667</v>
      </c>
    </row>
    <row r="312" spans="1:2" x14ac:dyDescent="0.25">
      <c r="A312" t="s">
        <v>695</v>
      </c>
      <c r="B312" s="218">
        <v>0.8</v>
      </c>
    </row>
    <row r="313" spans="1:2" x14ac:dyDescent="0.25">
      <c r="A313" t="s">
        <v>696</v>
      </c>
      <c r="B313" s="218">
        <v>1.3333333333333299</v>
      </c>
    </row>
    <row r="314" spans="1:2" x14ac:dyDescent="0.25">
      <c r="A314" t="s">
        <v>697</v>
      </c>
      <c r="B314" s="218">
        <v>1.3333333333333299</v>
      </c>
    </row>
    <row r="315" spans="1:2" x14ac:dyDescent="0.25">
      <c r="A315" t="s">
        <v>698</v>
      </c>
      <c r="B315" s="218">
        <v>2.6666666666666701</v>
      </c>
    </row>
    <row r="316" spans="1:2" x14ac:dyDescent="0.25">
      <c r="A316" t="s">
        <v>699</v>
      </c>
      <c r="B316" s="218">
        <v>1.86666666666667</v>
      </c>
    </row>
    <row r="317" spans="1:2" x14ac:dyDescent="0.25">
      <c r="A317" t="s">
        <v>700</v>
      </c>
      <c r="B317" s="218">
        <v>0.8</v>
      </c>
    </row>
    <row r="318" spans="1:2" x14ac:dyDescent="0.25">
      <c r="A318" t="s">
        <v>701</v>
      </c>
      <c r="B318" s="218">
        <v>1.3333333333333299</v>
      </c>
    </row>
    <row r="319" spans="1:2" x14ac:dyDescent="0.25">
      <c r="A319" t="s">
        <v>702</v>
      </c>
      <c r="B319" s="218">
        <v>1.3333333333333299</v>
      </c>
    </row>
    <row r="320" spans="1:2" x14ac:dyDescent="0.25">
      <c r="A320" t="s">
        <v>703</v>
      </c>
      <c r="B320" s="218">
        <v>2.6666666666666701</v>
      </c>
    </row>
    <row r="321" spans="1:2" x14ac:dyDescent="0.25">
      <c r="A321" t="s">
        <v>704</v>
      </c>
      <c r="B321" s="218">
        <v>2.6666666666666701</v>
      </c>
    </row>
    <row r="322" spans="1:2" x14ac:dyDescent="0.25">
      <c r="A322" t="s">
        <v>705</v>
      </c>
      <c r="B322" s="218">
        <v>1.86666666666667</v>
      </c>
    </row>
    <row r="323" spans="1:2" x14ac:dyDescent="0.25">
      <c r="A323" t="s">
        <v>706</v>
      </c>
      <c r="B323" s="218">
        <v>0.8</v>
      </c>
    </row>
    <row r="324" spans="1:2" x14ac:dyDescent="0.25">
      <c r="A324" t="s">
        <v>707</v>
      </c>
      <c r="B324" s="218">
        <v>1.3333333333333299</v>
      </c>
    </row>
    <row r="325" spans="1:2" x14ac:dyDescent="0.25">
      <c r="A325" t="s">
        <v>708</v>
      </c>
      <c r="B325" s="218">
        <v>1.3333333333333299</v>
      </c>
    </row>
    <row r="326" spans="1:2" x14ac:dyDescent="0.25">
      <c r="A326" t="s">
        <v>709</v>
      </c>
      <c r="B326" s="218">
        <v>2.6666666666666701</v>
      </c>
    </row>
    <row r="327" spans="1:2" x14ac:dyDescent="0.25">
      <c r="A327" t="s">
        <v>710</v>
      </c>
      <c r="B327" s="218">
        <v>2.6666666666666701</v>
      </c>
    </row>
    <row r="328" spans="1:2" x14ac:dyDescent="0.25">
      <c r="A328" t="s">
        <v>711</v>
      </c>
      <c r="B328" s="218">
        <v>1.86666666666667</v>
      </c>
    </row>
    <row r="329" spans="1:2" x14ac:dyDescent="0.25">
      <c r="A329" t="s">
        <v>712</v>
      </c>
      <c r="B329" s="218">
        <v>0.8</v>
      </c>
    </row>
    <row r="330" spans="1:2" x14ac:dyDescent="0.25">
      <c r="A330" t="s">
        <v>713</v>
      </c>
      <c r="B330" s="218">
        <v>1.3333333333333299</v>
      </c>
    </row>
    <row r="331" spans="1:2" x14ac:dyDescent="0.25">
      <c r="A331" t="s">
        <v>714</v>
      </c>
      <c r="B331" s="218">
        <v>1.3333333333333299</v>
      </c>
    </row>
    <row r="332" spans="1:2" x14ac:dyDescent="0.25">
      <c r="A332" t="s">
        <v>715</v>
      </c>
      <c r="B332" s="218">
        <v>2.6666666666666701</v>
      </c>
    </row>
    <row r="333" spans="1:2" x14ac:dyDescent="0.25">
      <c r="A333" t="s">
        <v>716</v>
      </c>
      <c r="B333" s="218">
        <v>2.6666666666666701</v>
      </c>
    </row>
    <row r="334" spans="1:2" x14ac:dyDescent="0.25">
      <c r="A334" t="s">
        <v>717</v>
      </c>
      <c r="B334" s="218">
        <v>1.86666666666667</v>
      </c>
    </row>
    <row r="335" spans="1:2" x14ac:dyDescent="0.25">
      <c r="A335" t="s">
        <v>718</v>
      </c>
      <c r="B335" s="218">
        <v>0.8</v>
      </c>
    </row>
    <row r="336" spans="1:2" x14ac:dyDescent="0.25">
      <c r="A336" t="s">
        <v>719</v>
      </c>
      <c r="B336" s="218">
        <v>1.3333333333333299</v>
      </c>
    </row>
    <row r="337" spans="1:2" x14ac:dyDescent="0.25">
      <c r="A337" t="s">
        <v>720</v>
      </c>
      <c r="B337" s="218">
        <v>1.3333333333333299</v>
      </c>
    </row>
    <row r="338" spans="1:2" x14ac:dyDescent="0.25">
      <c r="A338" t="s">
        <v>721</v>
      </c>
      <c r="B338" s="218">
        <v>2.6666666666666701</v>
      </c>
    </row>
    <row r="339" spans="1:2" x14ac:dyDescent="0.25">
      <c r="A339" t="s">
        <v>722</v>
      </c>
      <c r="B339" s="218">
        <v>2.6666666666666701</v>
      </c>
    </row>
    <row r="340" spans="1:2" x14ac:dyDescent="0.25">
      <c r="A340" t="s">
        <v>723</v>
      </c>
      <c r="B340" s="218">
        <v>1.86666666666667</v>
      </c>
    </row>
    <row r="341" spans="1:2" x14ac:dyDescent="0.25">
      <c r="A341" t="s">
        <v>724</v>
      </c>
      <c r="B341" s="218">
        <v>3.2083333333333335</v>
      </c>
    </row>
    <row r="342" spans="1:2" x14ac:dyDescent="0.25">
      <c r="A342" t="s">
        <v>725</v>
      </c>
      <c r="B342" s="218">
        <v>1.3333333333333299</v>
      </c>
    </row>
    <row r="343" spans="1:2" x14ac:dyDescent="0.25">
      <c r="A343" t="s">
        <v>726</v>
      </c>
      <c r="B343" s="218">
        <v>1.3333333333333299</v>
      </c>
    </row>
    <row r="344" spans="1:2" x14ac:dyDescent="0.25">
      <c r="A344" t="s">
        <v>727</v>
      </c>
      <c r="B344" s="218">
        <v>2.6666666666666701</v>
      </c>
    </row>
    <row r="345" spans="1:2" x14ac:dyDescent="0.25">
      <c r="A345" t="s">
        <v>728</v>
      </c>
      <c r="B345" s="218">
        <v>2.6666666666666701</v>
      </c>
    </row>
    <row r="346" spans="1:2" x14ac:dyDescent="0.25">
      <c r="A346" t="s">
        <v>729</v>
      </c>
      <c r="B346" s="218">
        <v>1.86666666666667</v>
      </c>
    </row>
    <row r="347" spans="1:2" x14ac:dyDescent="0.25">
      <c r="A347" t="s">
        <v>730</v>
      </c>
      <c r="B347" s="218">
        <v>0.8</v>
      </c>
    </row>
    <row r="348" spans="1:2" x14ac:dyDescent="0.25">
      <c r="A348" t="s">
        <v>731</v>
      </c>
      <c r="B348" s="218">
        <v>1.3333333333333299</v>
      </c>
    </row>
    <row r="349" spans="1:2" x14ac:dyDescent="0.25">
      <c r="A349" t="s">
        <v>732</v>
      </c>
      <c r="B349" s="218">
        <v>1.3333333333333299</v>
      </c>
    </row>
    <row r="350" spans="1:2" x14ac:dyDescent="0.25">
      <c r="A350" t="s">
        <v>733</v>
      </c>
      <c r="B350" s="218">
        <v>2.6666666666666701</v>
      </c>
    </row>
    <row r="351" spans="1:2" x14ac:dyDescent="0.25">
      <c r="A351" t="s">
        <v>734</v>
      </c>
      <c r="B351" s="218">
        <v>1.86666666666667</v>
      </c>
    </row>
    <row r="352" spans="1:2" x14ac:dyDescent="0.25">
      <c r="A352" t="s">
        <v>735</v>
      </c>
      <c r="B352" s="218">
        <v>0.8</v>
      </c>
    </row>
    <row r="353" spans="1:2" x14ac:dyDescent="0.25">
      <c r="A353" t="s">
        <v>736</v>
      </c>
      <c r="B353" s="218">
        <v>1.3333333333333299</v>
      </c>
    </row>
    <row r="354" spans="1:2" x14ac:dyDescent="0.25">
      <c r="A354" t="s">
        <v>737</v>
      </c>
      <c r="B354" s="218">
        <v>1.3333333333333299</v>
      </c>
    </row>
    <row r="355" spans="1:2" x14ac:dyDescent="0.25">
      <c r="A355" t="s">
        <v>738</v>
      </c>
      <c r="B355" s="218">
        <v>2.6666666666666701</v>
      </c>
    </row>
    <row r="356" spans="1:2" x14ac:dyDescent="0.25">
      <c r="A356" t="s">
        <v>739</v>
      </c>
      <c r="B356" s="218">
        <v>1.86666666666667</v>
      </c>
    </row>
    <row r="357" spans="1:2" x14ac:dyDescent="0.25">
      <c r="A357" t="s">
        <v>740</v>
      </c>
      <c r="B357" s="218">
        <v>0.8</v>
      </c>
    </row>
    <row r="358" spans="1:2" x14ac:dyDescent="0.25">
      <c r="A358" t="s">
        <v>741</v>
      </c>
      <c r="B358" s="218">
        <v>1.3333333333333299</v>
      </c>
    </row>
    <row r="359" spans="1:2" x14ac:dyDescent="0.25">
      <c r="A359" t="s">
        <v>742</v>
      </c>
      <c r="B359" s="218">
        <v>1.3333333333333299</v>
      </c>
    </row>
    <row r="360" spans="1:2" x14ac:dyDescent="0.25">
      <c r="A360" t="s">
        <v>743</v>
      </c>
      <c r="B360" s="218">
        <v>2.6666666666666701</v>
      </c>
    </row>
    <row r="361" spans="1:2" x14ac:dyDescent="0.25">
      <c r="A361" t="s">
        <v>744</v>
      </c>
      <c r="B361" s="218">
        <v>1.86666666666667</v>
      </c>
    </row>
    <row r="362" spans="1:2" x14ac:dyDescent="0.25">
      <c r="A362" t="s">
        <v>745</v>
      </c>
      <c r="B362" s="218">
        <v>0.8</v>
      </c>
    </row>
    <row r="363" spans="1:2" x14ac:dyDescent="0.25">
      <c r="A363" t="s">
        <v>746</v>
      </c>
      <c r="B363" s="218">
        <v>1.3333333333333299</v>
      </c>
    </row>
    <row r="364" spans="1:2" x14ac:dyDescent="0.25">
      <c r="A364" t="s">
        <v>747</v>
      </c>
      <c r="B364" s="218">
        <v>1.3333333333333299</v>
      </c>
    </row>
    <row r="365" spans="1:2" x14ac:dyDescent="0.25">
      <c r="A365" t="s">
        <v>748</v>
      </c>
      <c r="B365" s="218">
        <v>2.6666666666666701</v>
      </c>
    </row>
    <row r="366" spans="1:2" x14ac:dyDescent="0.25">
      <c r="A366" t="s">
        <v>749</v>
      </c>
      <c r="B366" s="218">
        <v>1.86666666666667</v>
      </c>
    </row>
    <row r="367" spans="1:2" x14ac:dyDescent="0.25">
      <c r="A367" t="s">
        <v>750</v>
      </c>
      <c r="B367" s="218">
        <v>0.8</v>
      </c>
    </row>
    <row r="368" spans="1:2" x14ac:dyDescent="0.25">
      <c r="A368" t="s">
        <v>751</v>
      </c>
      <c r="B368" s="218">
        <v>1.3333333333333299</v>
      </c>
    </row>
    <row r="369" spans="1:2" x14ac:dyDescent="0.25">
      <c r="A369" t="s">
        <v>752</v>
      </c>
      <c r="B369" s="218">
        <v>1.3333333333333299</v>
      </c>
    </row>
    <row r="370" spans="1:2" x14ac:dyDescent="0.25">
      <c r="A370" t="s">
        <v>753</v>
      </c>
      <c r="B370" s="218">
        <v>2.6666666666666701</v>
      </c>
    </row>
    <row r="371" spans="1:2" x14ac:dyDescent="0.25">
      <c r="A371" t="s">
        <v>754</v>
      </c>
      <c r="B371" s="218">
        <v>2.6666666666666701</v>
      </c>
    </row>
    <row r="372" spans="1:2" x14ac:dyDescent="0.25">
      <c r="A372" t="s">
        <v>755</v>
      </c>
      <c r="B372" s="218">
        <v>1.86666666666667</v>
      </c>
    </row>
    <row r="373" spans="1:2" x14ac:dyDescent="0.25">
      <c r="A373" t="s">
        <v>756</v>
      </c>
      <c r="B373" s="218">
        <v>0.8</v>
      </c>
    </row>
    <row r="374" spans="1:2" x14ac:dyDescent="0.25">
      <c r="A374" t="s">
        <v>757</v>
      </c>
      <c r="B374" s="218">
        <v>1.3333333333333299</v>
      </c>
    </row>
    <row r="375" spans="1:2" x14ac:dyDescent="0.25">
      <c r="A375" t="s">
        <v>758</v>
      </c>
      <c r="B375" s="218">
        <v>1.3333333333333299</v>
      </c>
    </row>
    <row r="376" spans="1:2" x14ac:dyDescent="0.25">
      <c r="A376" t="s">
        <v>759</v>
      </c>
      <c r="B376" s="218">
        <v>2.6666666666666701</v>
      </c>
    </row>
    <row r="377" spans="1:2" x14ac:dyDescent="0.25">
      <c r="A377" t="s">
        <v>760</v>
      </c>
      <c r="B377" s="218">
        <v>1.3333333333333333</v>
      </c>
    </row>
    <row r="378" spans="1:2" x14ac:dyDescent="0.25">
      <c r="A378" t="s">
        <v>761</v>
      </c>
      <c r="B378" s="218">
        <v>2.6666666666666701</v>
      </c>
    </row>
    <row r="379" spans="1:2" x14ac:dyDescent="0.25">
      <c r="A379" t="s">
        <v>762</v>
      </c>
      <c r="B379" s="218">
        <v>1.86666666666667</v>
      </c>
    </row>
    <row r="380" spans="1:2" x14ac:dyDescent="0.25">
      <c r="A380" t="s">
        <v>763</v>
      </c>
      <c r="B380" s="218">
        <v>0.8</v>
      </c>
    </row>
    <row r="381" spans="1:2" x14ac:dyDescent="0.25">
      <c r="A381" t="s">
        <v>764</v>
      </c>
      <c r="B381" s="218">
        <v>1.3333333333333299</v>
      </c>
    </row>
    <row r="382" spans="1:2" x14ac:dyDescent="0.25">
      <c r="A382" t="s">
        <v>765</v>
      </c>
      <c r="B382" s="218">
        <v>1.3333333333333299</v>
      </c>
    </row>
    <row r="383" spans="1:2" x14ac:dyDescent="0.25">
      <c r="A383" t="s">
        <v>766</v>
      </c>
      <c r="B383" s="218">
        <v>2.6666666666666701</v>
      </c>
    </row>
    <row r="384" spans="1:2" x14ac:dyDescent="0.25">
      <c r="A384" t="s">
        <v>767</v>
      </c>
      <c r="B384" s="218">
        <v>1.86666666666667</v>
      </c>
    </row>
    <row r="385" spans="1:2" x14ac:dyDescent="0.25">
      <c r="A385" t="s">
        <v>768</v>
      </c>
      <c r="B385" s="218">
        <v>0.8</v>
      </c>
    </row>
    <row r="386" spans="1:2" x14ac:dyDescent="0.25">
      <c r="A386" t="s">
        <v>769</v>
      </c>
      <c r="B386" s="218">
        <v>1.3333333333333299</v>
      </c>
    </row>
    <row r="387" spans="1:2" x14ac:dyDescent="0.25">
      <c r="A387" t="s">
        <v>770</v>
      </c>
      <c r="B387" s="218">
        <v>1.3333333333333299</v>
      </c>
    </row>
    <row r="388" spans="1:2" x14ac:dyDescent="0.25">
      <c r="A388" t="s">
        <v>771</v>
      </c>
      <c r="B388" s="218">
        <v>2.6666666666666701</v>
      </c>
    </row>
    <row r="389" spans="1:2" x14ac:dyDescent="0.25">
      <c r="A389" t="s">
        <v>772</v>
      </c>
      <c r="B389" s="218">
        <v>2.6666666666666701</v>
      </c>
    </row>
    <row r="390" spans="1:2" x14ac:dyDescent="0.25">
      <c r="A390" t="s">
        <v>773</v>
      </c>
      <c r="B390" s="218">
        <v>1.86666666666667</v>
      </c>
    </row>
    <row r="391" spans="1:2" x14ac:dyDescent="0.25">
      <c r="A391" t="s">
        <v>774</v>
      </c>
      <c r="B391" s="218">
        <v>0.8</v>
      </c>
    </row>
    <row r="392" spans="1:2" x14ac:dyDescent="0.25">
      <c r="A392" t="s">
        <v>775</v>
      </c>
      <c r="B392" s="218">
        <v>1.3333333333333299</v>
      </c>
    </row>
    <row r="393" spans="1:2" x14ac:dyDescent="0.25">
      <c r="A393" t="s">
        <v>776</v>
      </c>
      <c r="B393" s="218">
        <v>1.3333333333333299</v>
      </c>
    </row>
    <row r="394" spans="1:2" x14ac:dyDescent="0.25">
      <c r="A394" t="s">
        <v>777</v>
      </c>
      <c r="B394" s="218">
        <v>2.6666666666666701</v>
      </c>
    </row>
    <row r="395" spans="1:2" x14ac:dyDescent="0.25">
      <c r="A395" t="s">
        <v>778</v>
      </c>
      <c r="B395" s="218">
        <v>2.6666666666666701</v>
      </c>
    </row>
    <row r="396" spans="1:2" x14ac:dyDescent="0.25">
      <c r="A396" t="s">
        <v>779</v>
      </c>
      <c r="B396" s="218">
        <v>1.86666666666667</v>
      </c>
    </row>
    <row r="397" spans="1:2" x14ac:dyDescent="0.25">
      <c r="A397" t="s">
        <v>780</v>
      </c>
      <c r="B397" s="218">
        <v>0.8</v>
      </c>
    </row>
    <row r="398" spans="1:2" x14ac:dyDescent="0.25">
      <c r="A398" t="s">
        <v>781</v>
      </c>
      <c r="B398" s="218">
        <v>1.3333333333333299</v>
      </c>
    </row>
    <row r="399" spans="1:2" x14ac:dyDescent="0.25">
      <c r="A399" t="s">
        <v>782</v>
      </c>
      <c r="B399" s="218">
        <v>1.3333333333333299</v>
      </c>
    </row>
    <row r="400" spans="1:2" x14ac:dyDescent="0.25">
      <c r="A400" t="s">
        <v>783</v>
      </c>
      <c r="B400" s="218">
        <v>2.6666666666666701</v>
      </c>
    </row>
    <row r="401" spans="1:2" x14ac:dyDescent="0.25">
      <c r="A401" t="s">
        <v>784</v>
      </c>
      <c r="B401" s="218">
        <v>2.6666666666666701</v>
      </c>
    </row>
    <row r="402" spans="1:2" x14ac:dyDescent="0.25">
      <c r="A402" t="s">
        <v>785</v>
      </c>
      <c r="B402" s="218">
        <v>1.86666666666667</v>
      </c>
    </row>
    <row r="403" spans="1:2" x14ac:dyDescent="0.25">
      <c r="A403" t="s">
        <v>786</v>
      </c>
      <c r="B403" s="218">
        <v>0.8</v>
      </c>
    </row>
    <row r="404" spans="1:2" x14ac:dyDescent="0.25">
      <c r="A404" t="s">
        <v>787</v>
      </c>
      <c r="B404" s="218">
        <v>1.3333333333333299</v>
      </c>
    </row>
    <row r="405" spans="1:2" x14ac:dyDescent="0.25">
      <c r="A405" t="s">
        <v>788</v>
      </c>
      <c r="B405" s="218">
        <v>1.3333333333333299</v>
      </c>
    </row>
    <row r="406" spans="1:2" x14ac:dyDescent="0.25">
      <c r="A406" t="s">
        <v>789</v>
      </c>
      <c r="B406" s="218">
        <v>2.6666666666666701</v>
      </c>
    </row>
    <row r="407" spans="1:2" x14ac:dyDescent="0.25">
      <c r="A407" t="s">
        <v>790</v>
      </c>
      <c r="B407" s="218">
        <v>2.6666666666666701</v>
      </c>
    </row>
    <row r="408" spans="1:2" x14ac:dyDescent="0.25">
      <c r="A408" t="s">
        <v>791</v>
      </c>
      <c r="B408" s="218">
        <v>1.86666666666667</v>
      </c>
    </row>
    <row r="409" spans="1:2" x14ac:dyDescent="0.25">
      <c r="A409" t="s">
        <v>792</v>
      </c>
      <c r="B409" s="218">
        <v>0.8</v>
      </c>
    </row>
    <row r="410" spans="1:2" x14ac:dyDescent="0.25">
      <c r="A410" t="s">
        <v>793</v>
      </c>
      <c r="B410" s="218">
        <v>1.3333333333333299</v>
      </c>
    </row>
    <row r="411" spans="1:2" x14ac:dyDescent="0.25">
      <c r="A411" t="s">
        <v>794</v>
      </c>
      <c r="B411" s="218">
        <v>1.3333333333333299</v>
      </c>
    </row>
    <row r="412" spans="1:2" x14ac:dyDescent="0.25">
      <c r="A412" t="s">
        <v>795</v>
      </c>
      <c r="B412" s="218">
        <v>2.6666666666666701</v>
      </c>
    </row>
    <row r="413" spans="1:2" x14ac:dyDescent="0.25">
      <c r="A413" t="s">
        <v>796</v>
      </c>
      <c r="B413" s="218">
        <v>2.6666666666666701</v>
      </c>
    </row>
    <row r="414" spans="1:2" x14ac:dyDescent="0.25">
      <c r="A414" t="s">
        <v>797</v>
      </c>
      <c r="B414" s="218">
        <v>1.86666666666667</v>
      </c>
    </row>
    <row r="415" spans="1:2" x14ac:dyDescent="0.25">
      <c r="A415" t="s">
        <v>798</v>
      </c>
      <c r="B415" s="218">
        <v>0.8</v>
      </c>
    </row>
    <row r="416" spans="1:2" x14ac:dyDescent="0.25">
      <c r="A416" t="s">
        <v>799</v>
      </c>
      <c r="B416" s="218">
        <v>1.3333333333333299</v>
      </c>
    </row>
    <row r="417" spans="1:2" x14ac:dyDescent="0.25">
      <c r="A417" t="s">
        <v>800</v>
      </c>
      <c r="B417" s="218">
        <v>1.3333333333333299</v>
      </c>
    </row>
    <row r="418" spans="1:2" x14ac:dyDescent="0.25">
      <c r="A418" t="s">
        <v>801</v>
      </c>
      <c r="B418" s="218">
        <v>2.6666666666666701</v>
      </c>
    </row>
    <row r="419" spans="1:2" x14ac:dyDescent="0.25">
      <c r="A419" t="s">
        <v>802</v>
      </c>
      <c r="B419" s="218">
        <v>2.6666666666666701</v>
      </c>
    </row>
    <row r="420" spans="1:2" x14ac:dyDescent="0.25">
      <c r="A420" t="s">
        <v>803</v>
      </c>
      <c r="B420" s="218">
        <v>1.86666666666667</v>
      </c>
    </row>
    <row r="421" spans="1:2" x14ac:dyDescent="0.25">
      <c r="A421" t="s">
        <v>804</v>
      </c>
      <c r="B421" s="218">
        <v>0.8</v>
      </c>
    </row>
    <row r="422" spans="1:2" x14ac:dyDescent="0.25">
      <c r="A422" t="s">
        <v>805</v>
      </c>
      <c r="B422" s="218">
        <v>1.3333333333333299</v>
      </c>
    </row>
    <row r="423" spans="1:2" x14ac:dyDescent="0.25">
      <c r="A423" t="s">
        <v>806</v>
      </c>
      <c r="B423" s="218">
        <v>1.3333333333333299</v>
      </c>
    </row>
    <row r="424" spans="1:2" x14ac:dyDescent="0.25">
      <c r="A424" t="s">
        <v>807</v>
      </c>
      <c r="B424" s="218">
        <v>2.6666666666666701</v>
      </c>
    </row>
    <row r="425" spans="1:2" x14ac:dyDescent="0.25">
      <c r="A425" t="s">
        <v>808</v>
      </c>
      <c r="B425" s="218">
        <v>2.6666666666666701</v>
      </c>
    </row>
    <row r="426" spans="1:2" x14ac:dyDescent="0.25">
      <c r="A426" t="s">
        <v>809</v>
      </c>
      <c r="B426" s="218">
        <v>1.86666666666667</v>
      </c>
    </row>
    <row r="427" spans="1:2" x14ac:dyDescent="0.25">
      <c r="A427" t="s">
        <v>810</v>
      </c>
      <c r="B427" s="218">
        <v>0.8</v>
      </c>
    </row>
    <row r="428" spans="1:2" x14ac:dyDescent="0.25">
      <c r="A428" t="s">
        <v>811</v>
      </c>
      <c r="B428" s="218">
        <v>1.3333333333333299</v>
      </c>
    </row>
    <row r="429" spans="1:2" x14ac:dyDescent="0.25">
      <c r="A429" t="s">
        <v>812</v>
      </c>
      <c r="B429" s="218">
        <v>1.3333333333333299</v>
      </c>
    </row>
    <row r="430" spans="1:2" x14ac:dyDescent="0.25">
      <c r="A430" t="s">
        <v>813</v>
      </c>
      <c r="B430" s="218">
        <v>2.6666666666666701</v>
      </c>
    </row>
    <row r="431" spans="1:2" x14ac:dyDescent="0.25">
      <c r="A431" t="s">
        <v>814</v>
      </c>
      <c r="B431" s="218">
        <v>2.6666666666666701</v>
      </c>
    </row>
    <row r="432" spans="1:2" x14ac:dyDescent="0.25">
      <c r="A432" t="s">
        <v>815</v>
      </c>
      <c r="B432" s="218">
        <v>2.6666666666666701</v>
      </c>
    </row>
    <row r="433" spans="1:2" x14ac:dyDescent="0.25">
      <c r="A433" t="s">
        <v>816</v>
      </c>
      <c r="B433" s="218">
        <v>2.6666666666666701</v>
      </c>
    </row>
    <row r="434" spans="1:2" x14ac:dyDescent="0.25">
      <c r="A434" t="s">
        <v>817</v>
      </c>
      <c r="B434" s="218">
        <v>2.6666666666666701</v>
      </c>
    </row>
    <row r="435" spans="1:2" x14ac:dyDescent="0.25">
      <c r="A435" t="s">
        <v>818</v>
      </c>
      <c r="B435" s="218">
        <v>2.6666666666666701</v>
      </c>
    </row>
    <row r="436" spans="1:2" x14ac:dyDescent="0.25">
      <c r="A436" t="s">
        <v>819</v>
      </c>
      <c r="B436" s="218">
        <v>1.875</v>
      </c>
    </row>
    <row r="437" spans="1:2" x14ac:dyDescent="0.25">
      <c r="A437" t="s">
        <v>820</v>
      </c>
      <c r="B437" s="218">
        <v>1.875</v>
      </c>
    </row>
    <row r="438" spans="1:2" x14ac:dyDescent="0.25">
      <c r="A438" t="s">
        <v>821</v>
      </c>
      <c r="B438" s="218">
        <v>1.875</v>
      </c>
    </row>
    <row r="439" spans="1:2" x14ac:dyDescent="0.25">
      <c r="A439" t="s">
        <v>822</v>
      </c>
      <c r="B439" s="218">
        <v>1.875</v>
      </c>
    </row>
    <row r="440" spans="1:2" x14ac:dyDescent="0.25">
      <c r="A440" t="s">
        <v>823</v>
      </c>
      <c r="B440" s="218">
        <v>1.875</v>
      </c>
    </row>
    <row r="441" spans="1:2" x14ac:dyDescent="0.25">
      <c r="A441" t="s">
        <v>824</v>
      </c>
      <c r="B441" s="218">
        <v>1.875</v>
      </c>
    </row>
    <row r="442" spans="1:2" x14ac:dyDescent="0.25">
      <c r="A442" t="s">
        <v>825</v>
      </c>
      <c r="B442" s="218">
        <v>1.875</v>
      </c>
    </row>
    <row r="443" spans="1:2" x14ac:dyDescent="0.25">
      <c r="A443" t="s">
        <v>826</v>
      </c>
      <c r="B443" s="218">
        <v>1.875</v>
      </c>
    </row>
    <row r="444" spans="1:2" x14ac:dyDescent="0.25">
      <c r="A444" t="s">
        <v>827</v>
      </c>
      <c r="B444" s="218">
        <v>1.875</v>
      </c>
    </row>
    <row r="445" spans="1:2" x14ac:dyDescent="0.25">
      <c r="A445" t="s">
        <v>828</v>
      </c>
      <c r="B445" s="218">
        <v>1.875</v>
      </c>
    </row>
    <row r="446" spans="1:2" x14ac:dyDescent="0.25">
      <c r="A446" t="s">
        <v>829</v>
      </c>
      <c r="B446" s="218">
        <v>0.625</v>
      </c>
    </row>
    <row r="447" spans="1:2" x14ac:dyDescent="0.25">
      <c r="A447" t="s">
        <v>830</v>
      </c>
      <c r="B447" s="218">
        <v>1.875</v>
      </c>
    </row>
    <row r="448" spans="1:2" x14ac:dyDescent="0.25">
      <c r="A448" t="s">
        <v>831</v>
      </c>
      <c r="B448" s="218">
        <v>0.625</v>
      </c>
    </row>
    <row r="449" spans="1:2" x14ac:dyDescent="0.25">
      <c r="A449" t="s">
        <v>832</v>
      </c>
      <c r="B449" s="218">
        <v>2.5</v>
      </c>
    </row>
    <row r="450" spans="1:2" x14ac:dyDescent="0.25">
      <c r="A450" t="s">
        <v>833</v>
      </c>
      <c r="B450" s="218">
        <v>1.875</v>
      </c>
    </row>
    <row r="451" spans="1:2" x14ac:dyDescent="0.25">
      <c r="A451" t="s">
        <v>834</v>
      </c>
      <c r="B451" s="218">
        <v>2.5</v>
      </c>
    </row>
    <row r="452" spans="1:2" x14ac:dyDescent="0.25">
      <c r="A452" t="s">
        <v>835</v>
      </c>
      <c r="B452" s="218">
        <v>1.875</v>
      </c>
    </row>
    <row r="453" spans="1:2" x14ac:dyDescent="0.25">
      <c r="A453" t="s">
        <v>836</v>
      </c>
      <c r="B453" s="218">
        <v>2.5</v>
      </c>
    </row>
    <row r="454" spans="1:2" x14ac:dyDescent="0.25">
      <c r="A454" t="s">
        <v>837</v>
      </c>
      <c r="B454" s="218">
        <v>1.875</v>
      </c>
    </row>
    <row r="455" spans="1:2" x14ac:dyDescent="0.25">
      <c r="A455" t="s">
        <v>838</v>
      </c>
      <c r="B455" s="218">
        <v>2.5</v>
      </c>
    </row>
    <row r="456" spans="1:2" x14ac:dyDescent="0.25">
      <c r="A456" t="s">
        <v>839</v>
      </c>
      <c r="B456" s="218">
        <v>1.875</v>
      </c>
    </row>
    <row r="457" spans="1:2" x14ac:dyDescent="0.25">
      <c r="A457" t="s">
        <v>840</v>
      </c>
      <c r="B457" s="218">
        <v>5</v>
      </c>
    </row>
    <row r="458" spans="1:2" x14ac:dyDescent="0.25">
      <c r="A458" t="s">
        <v>841</v>
      </c>
      <c r="B458" s="218">
        <v>3.75</v>
      </c>
    </row>
    <row r="459" spans="1:2" x14ac:dyDescent="0.25">
      <c r="A459" t="s">
        <v>842</v>
      </c>
      <c r="B459" s="218">
        <v>5</v>
      </c>
    </row>
    <row r="460" spans="1:2" x14ac:dyDescent="0.25">
      <c r="A460" t="s">
        <v>843</v>
      </c>
      <c r="B460" s="218">
        <v>3.75</v>
      </c>
    </row>
    <row r="461" spans="1:2" x14ac:dyDescent="0.25">
      <c r="A461" t="s">
        <v>844</v>
      </c>
      <c r="B461" s="218">
        <v>5</v>
      </c>
    </row>
    <row r="462" spans="1:2" x14ac:dyDescent="0.25">
      <c r="A462" t="s">
        <v>845</v>
      </c>
      <c r="B462" s="218">
        <v>3.75</v>
      </c>
    </row>
    <row r="463" spans="1:2" x14ac:dyDescent="0.25">
      <c r="A463" t="s">
        <v>846</v>
      </c>
      <c r="B463" s="218">
        <v>5</v>
      </c>
    </row>
    <row r="464" spans="1:2" x14ac:dyDescent="0.25">
      <c r="A464" t="s">
        <v>847</v>
      </c>
      <c r="B464" s="218">
        <v>3.75</v>
      </c>
    </row>
    <row r="465" spans="1:2" x14ac:dyDescent="0.25">
      <c r="A465" t="s">
        <v>848</v>
      </c>
      <c r="B465" s="218">
        <v>5</v>
      </c>
    </row>
    <row r="466" spans="1:2" x14ac:dyDescent="0.25">
      <c r="A466" t="s">
        <v>849</v>
      </c>
      <c r="B466" s="218">
        <v>3.75</v>
      </c>
    </row>
    <row r="467" spans="1:2" x14ac:dyDescent="0.25">
      <c r="A467" t="s">
        <v>850</v>
      </c>
      <c r="B467" s="218">
        <v>5</v>
      </c>
    </row>
    <row r="468" spans="1:2" x14ac:dyDescent="0.25">
      <c r="A468" t="s">
        <v>851</v>
      </c>
      <c r="B468" s="218">
        <v>3.75</v>
      </c>
    </row>
    <row r="469" spans="1:2" x14ac:dyDescent="0.25">
      <c r="A469" t="s">
        <v>852</v>
      </c>
      <c r="B469" s="218">
        <v>5</v>
      </c>
    </row>
    <row r="470" spans="1:2" x14ac:dyDescent="0.25">
      <c r="A470" t="s">
        <v>853</v>
      </c>
      <c r="B470" s="218">
        <v>3.75</v>
      </c>
    </row>
    <row r="471" spans="1:2" x14ac:dyDescent="0.25">
      <c r="A471" t="s">
        <v>854</v>
      </c>
      <c r="B471" s="218">
        <v>5</v>
      </c>
    </row>
    <row r="472" spans="1:2" x14ac:dyDescent="0.25">
      <c r="A472" t="s">
        <v>855</v>
      </c>
      <c r="B472" s="218">
        <v>3.75</v>
      </c>
    </row>
    <row r="473" spans="1:2" x14ac:dyDescent="0.25">
      <c r="A473" t="s">
        <v>856</v>
      </c>
      <c r="B473" s="218">
        <v>1.875</v>
      </c>
    </row>
    <row r="474" spans="1:2" x14ac:dyDescent="0.25">
      <c r="A474" t="s">
        <v>857</v>
      </c>
      <c r="B474" s="218">
        <v>1.875</v>
      </c>
    </row>
    <row r="475" spans="1:2" x14ac:dyDescent="0.25">
      <c r="A475" t="s">
        <v>858</v>
      </c>
      <c r="B475" s="218">
        <v>1.875</v>
      </c>
    </row>
    <row r="476" spans="1:2" x14ac:dyDescent="0.25">
      <c r="A476" t="s">
        <v>859</v>
      </c>
      <c r="B476" s="218">
        <v>1.875</v>
      </c>
    </row>
    <row r="477" spans="1:2" x14ac:dyDescent="0.25">
      <c r="A477" t="s">
        <v>860</v>
      </c>
      <c r="B477" s="218">
        <v>1.875</v>
      </c>
    </row>
    <row r="478" spans="1:2" x14ac:dyDescent="0.25">
      <c r="A478" t="s">
        <v>861</v>
      </c>
      <c r="B478" s="218">
        <v>4.1666666666666699E-2</v>
      </c>
    </row>
    <row r="479" spans="1:2" x14ac:dyDescent="0.25">
      <c r="A479" t="s">
        <v>862</v>
      </c>
      <c r="B479" s="218">
        <v>1.875</v>
      </c>
    </row>
    <row r="480" spans="1:2" x14ac:dyDescent="0.25">
      <c r="A480" t="s">
        <v>863</v>
      </c>
      <c r="B480" s="218">
        <v>1.875</v>
      </c>
    </row>
    <row r="481" spans="1:2" x14ac:dyDescent="0.25">
      <c r="A481" t="s">
        <v>864</v>
      </c>
      <c r="B481" s="218">
        <v>1.875</v>
      </c>
    </row>
    <row r="482" spans="1:2" x14ac:dyDescent="0.25">
      <c r="A482" t="s">
        <v>865</v>
      </c>
      <c r="B482" s="218">
        <v>3.75</v>
      </c>
    </row>
    <row r="483" spans="1:2" x14ac:dyDescent="0.25">
      <c r="A483" t="s">
        <v>866</v>
      </c>
      <c r="B483" s="218">
        <v>3.75</v>
      </c>
    </row>
    <row r="484" spans="1:2" x14ac:dyDescent="0.25">
      <c r="A484" t="s">
        <v>867</v>
      </c>
      <c r="B484" s="218">
        <v>3.75</v>
      </c>
    </row>
    <row r="485" spans="1:2" x14ac:dyDescent="0.25">
      <c r="A485" t="s">
        <v>868</v>
      </c>
      <c r="B485" s="218">
        <v>4.375</v>
      </c>
    </row>
    <row r="486" spans="1:2" x14ac:dyDescent="0.25">
      <c r="A486" t="s">
        <v>869</v>
      </c>
      <c r="B486" s="218">
        <v>4.375</v>
      </c>
    </row>
    <row r="487" spans="1:2" x14ac:dyDescent="0.25">
      <c r="A487" t="s">
        <v>870</v>
      </c>
      <c r="B487" s="218">
        <v>4.541666666666667</v>
      </c>
    </row>
    <row r="488" spans="1:2" x14ac:dyDescent="0.25">
      <c r="A488" t="s">
        <v>871</v>
      </c>
      <c r="B488" s="218">
        <v>3.75</v>
      </c>
    </row>
    <row r="489" spans="1:2" x14ac:dyDescent="0.25">
      <c r="A489" t="s">
        <v>872</v>
      </c>
      <c r="B489" s="218">
        <v>3.75</v>
      </c>
    </row>
    <row r="490" spans="1:2" x14ac:dyDescent="0.25">
      <c r="A490" t="s">
        <v>873</v>
      </c>
      <c r="B490" s="218">
        <v>3.75</v>
      </c>
    </row>
    <row r="491" spans="1:2" x14ac:dyDescent="0.25">
      <c r="A491" t="s">
        <v>874</v>
      </c>
      <c r="B491" s="218">
        <v>3.75</v>
      </c>
    </row>
    <row r="492" spans="1:2" x14ac:dyDescent="0.25">
      <c r="A492" t="s">
        <v>875</v>
      </c>
      <c r="B492" s="218">
        <v>3.75</v>
      </c>
    </row>
    <row r="493" spans="1:2" x14ac:dyDescent="0.25">
      <c r="A493" t="s">
        <v>876</v>
      </c>
      <c r="B493" s="218">
        <v>3.75</v>
      </c>
    </row>
    <row r="494" spans="1:2" x14ac:dyDescent="0.25">
      <c r="A494" t="s">
        <v>877</v>
      </c>
      <c r="B494" s="218">
        <v>3.75</v>
      </c>
    </row>
    <row r="495" spans="1:2" x14ac:dyDescent="0.25">
      <c r="A495" t="s">
        <v>878</v>
      </c>
      <c r="B495" s="218">
        <v>3.75</v>
      </c>
    </row>
    <row r="496" spans="1:2" x14ac:dyDescent="0.25">
      <c r="A496" t="s">
        <v>879</v>
      </c>
      <c r="B496" s="218">
        <v>8.3333333333333339</v>
      </c>
    </row>
    <row r="497" spans="1:2" x14ac:dyDescent="0.25">
      <c r="A497" t="s">
        <v>880</v>
      </c>
      <c r="B497" s="218">
        <v>3.75</v>
      </c>
    </row>
    <row r="498" spans="1:2" x14ac:dyDescent="0.25">
      <c r="A498" t="s">
        <v>881</v>
      </c>
      <c r="B498" s="218">
        <v>3.75</v>
      </c>
    </row>
    <row r="499" spans="1:2" x14ac:dyDescent="0.25">
      <c r="A499" t="s">
        <v>882</v>
      </c>
      <c r="B499" s="218">
        <v>3.75</v>
      </c>
    </row>
    <row r="500" spans="1:2" x14ac:dyDescent="0.25">
      <c r="A500" t="s">
        <v>883</v>
      </c>
      <c r="B500" s="218">
        <v>3.75</v>
      </c>
    </row>
    <row r="501" spans="1:2" x14ac:dyDescent="0.25">
      <c r="A501" t="s">
        <v>884</v>
      </c>
      <c r="B501" s="218">
        <v>3.75</v>
      </c>
    </row>
    <row r="502" spans="1:2" x14ac:dyDescent="0.25">
      <c r="A502" t="s">
        <v>885</v>
      </c>
      <c r="B502" s="218">
        <v>3.75</v>
      </c>
    </row>
    <row r="503" spans="1:2" x14ac:dyDescent="0.25">
      <c r="A503" t="s">
        <v>886</v>
      </c>
      <c r="B503" s="218">
        <v>3.75</v>
      </c>
    </row>
    <row r="504" spans="1:2" x14ac:dyDescent="0.25">
      <c r="A504" t="s">
        <v>887</v>
      </c>
      <c r="B504" s="218">
        <v>3.75</v>
      </c>
    </row>
    <row r="505" spans="1:2" x14ac:dyDescent="0.25">
      <c r="A505" t="s">
        <v>888</v>
      </c>
      <c r="B505" s="218">
        <v>3.75</v>
      </c>
    </row>
    <row r="506" spans="1:2" x14ac:dyDescent="0.25">
      <c r="A506" t="s">
        <v>889</v>
      </c>
      <c r="B506" s="218">
        <v>3.75</v>
      </c>
    </row>
    <row r="507" spans="1:2" x14ac:dyDescent="0.25">
      <c r="A507" t="s">
        <v>890</v>
      </c>
      <c r="B507" s="218">
        <v>3.75</v>
      </c>
    </row>
    <row r="508" spans="1:2" x14ac:dyDescent="0.25">
      <c r="A508" t="s">
        <v>891</v>
      </c>
      <c r="B508" s="218">
        <v>3.75</v>
      </c>
    </row>
    <row r="509" spans="1:2" x14ac:dyDescent="0.25">
      <c r="A509" t="s">
        <v>892</v>
      </c>
      <c r="B509" s="218">
        <v>3.75</v>
      </c>
    </row>
    <row r="510" spans="1:2" x14ac:dyDescent="0.25">
      <c r="A510" t="s">
        <v>893</v>
      </c>
      <c r="B510" s="218">
        <v>3.75</v>
      </c>
    </row>
    <row r="511" spans="1:2" x14ac:dyDescent="0.25">
      <c r="A511" t="s">
        <v>894</v>
      </c>
      <c r="B511" s="218">
        <v>3.75</v>
      </c>
    </row>
    <row r="512" spans="1:2" x14ac:dyDescent="0.25">
      <c r="A512" t="s">
        <v>895</v>
      </c>
      <c r="B512" s="218">
        <v>3.75</v>
      </c>
    </row>
    <row r="513" spans="1:2" x14ac:dyDescent="0.25">
      <c r="A513" t="s">
        <v>896</v>
      </c>
      <c r="B513" s="218">
        <v>3.75</v>
      </c>
    </row>
    <row r="514" spans="1:2" x14ac:dyDescent="0.25">
      <c r="A514" t="s">
        <v>897</v>
      </c>
      <c r="B514" s="218">
        <v>3.75</v>
      </c>
    </row>
    <row r="515" spans="1:2" x14ac:dyDescent="0.25">
      <c r="A515" t="s">
        <v>898</v>
      </c>
      <c r="B515" s="218">
        <v>3.75</v>
      </c>
    </row>
    <row r="516" spans="1:2" x14ac:dyDescent="0.25">
      <c r="A516" t="s">
        <v>899</v>
      </c>
      <c r="B516" s="218">
        <v>1.875</v>
      </c>
    </row>
    <row r="517" spans="1:2" x14ac:dyDescent="0.25">
      <c r="A517" t="s">
        <v>900</v>
      </c>
      <c r="B517" s="218">
        <v>1.875</v>
      </c>
    </row>
    <row r="518" spans="1:2" x14ac:dyDescent="0.25">
      <c r="A518" t="s">
        <v>901</v>
      </c>
      <c r="B518" s="218">
        <v>1.875</v>
      </c>
    </row>
    <row r="519" spans="1:2" x14ac:dyDescent="0.25">
      <c r="A519" t="s">
        <v>902</v>
      </c>
      <c r="B519" s="218">
        <v>1.875</v>
      </c>
    </row>
    <row r="520" spans="1:2" x14ac:dyDescent="0.25">
      <c r="A520" t="s">
        <v>903</v>
      </c>
      <c r="B520" s="218">
        <v>1.875</v>
      </c>
    </row>
    <row r="521" spans="1:2" x14ac:dyDescent="0.25">
      <c r="A521" t="s">
        <v>904</v>
      </c>
      <c r="B521" s="218">
        <v>1.875</v>
      </c>
    </row>
    <row r="522" spans="1:2" x14ac:dyDescent="0.25">
      <c r="A522" t="s">
        <v>905</v>
      </c>
      <c r="B522" s="218">
        <v>1.875</v>
      </c>
    </row>
    <row r="523" spans="1:2" x14ac:dyDescent="0.25">
      <c r="A523" t="s">
        <v>906</v>
      </c>
      <c r="B523" s="218">
        <v>2.6666666666666701</v>
      </c>
    </row>
    <row r="524" spans="1:2" x14ac:dyDescent="0.25">
      <c r="A524" t="s">
        <v>907</v>
      </c>
      <c r="B524" s="218">
        <v>1.86666666666667</v>
      </c>
    </row>
    <row r="525" spans="1:2" x14ac:dyDescent="0.25">
      <c r="A525" t="s">
        <v>908</v>
      </c>
      <c r="B525" s="218">
        <v>0.8</v>
      </c>
    </row>
    <row r="526" spans="1:2" x14ac:dyDescent="0.25">
      <c r="A526" t="s">
        <v>909</v>
      </c>
      <c r="B526" s="218">
        <v>1.3333333333333299</v>
      </c>
    </row>
    <row r="527" spans="1:2" x14ac:dyDescent="0.25">
      <c r="A527" t="s">
        <v>910</v>
      </c>
      <c r="B527" s="218">
        <v>1.3333333333333299</v>
      </c>
    </row>
    <row r="528" spans="1:2" x14ac:dyDescent="0.25">
      <c r="A528" t="s">
        <v>911</v>
      </c>
      <c r="B528" s="218">
        <v>2.6666666666666701</v>
      </c>
    </row>
    <row r="529" spans="1:2" x14ac:dyDescent="0.25">
      <c r="A529" t="s">
        <v>912</v>
      </c>
      <c r="B529" s="218">
        <v>2.6666666666666701</v>
      </c>
    </row>
    <row r="530" spans="1:2" x14ac:dyDescent="0.25">
      <c r="A530" t="s">
        <v>913</v>
      </c>
      <c r="B530" s="218">
        <v>1.86666666666667</v>
      </c>
    </row>
    <row r="531" spans="1:2" x14ac:dyDescent="0.25">
      <c r="A531" t="s">
        <v>914</v>
      </c>
      <c r="B531" s="218">
        <v>0.8</v>
      </c>
    </row>
    <row r="532" spans="1:2" x14ac:dyDescent="0.25">
      <c r="A532" t="s">
        <v>915</v>
      </c>
      <c r="B532" s="218">
        <v>1.3333333333333299</v>
      </c>
    </row>
    <row r="533" spans="1:2" x14ac:dyDescent="0.25">
      <c r="A533" t="s">
        <v>916</v>
      </c>
      <c r="B533" s="218">
        <v>1.3333333333333299</v>
      </c>
    </row>
    <row r="534" spans="1:2" x14ac:dyDescent="0.25">
      <c r="A534" t="s">
        <v>917</v>
      </c>
      <c r="B534" s="218">
        <v>2.6666666666666701</v>
      </c>
    </row>
    <row r="535" spans="1:2" x14ac:dyDescent="0.25">
      <c r="A535" t="s">
        <v>918</v>
      </c>
      <c r="B535" s="218">
        <v>2.6666666666666701</v>
      </c>
    </row>
    <row r="536" spans="1:2" x14ac:dyDescent="0.25">
      <c r="A536" t="s">
        <v>919</v>
      </c>
      <c r="B536" s="218">
        <v>1.86666666666667</v>
      </c>
    </row>
    <row r="537" spans="1:2" x14ac:dyDescent="0.25">
      <c r="A537" t="s">
        <v>920</v>
      </c>
      <c r="B537" s="218">
        <v>0.8</v>
      </c>
    </row>
    <row r="538" spans="1:2" x14ac:dyDescent="0.25">
      <c r="A538" t="s">
        <v>921</v>
      </c>
      <c r="B538" s="218">
        <v>1.3333333333333299</v>
      </c>
    </row>
    <row r="539" spans="1:2" x14ac:dyDescent="0.25">
      <c r="A539" t="s">
        <v>922</v>
      </c>
      <c r="B539" s="218">
        <v>1.3333333333333299</v>
      </c>
    </row>
    <row r="540" spans="1:2" x14ac:dyDescent="0.25">
      <c r="A540" t="s">
        <v>923</v>
      </c>
      <c r="B540" s="218">
        <v>2.6666666666666701</v>
      </c>
    </row>
    <row r="541" spans="1:2" x14ac:dyDescent="0.25">
      <c r="A541" t="s">
        <v>924</v>
      </c>
      <c r="B541" s="218">
        <v>2.6666666666666701</v>
      </c>
    </row>
    <row r="542" spans="1:2" x14ac:dyDescent="0.25">
      <c r="A542" t="s">
        <v>925</v>
      </c>
      <c r="B542" s="218">
        <v>1.86666666666667</v>
      </c>
    </row>
    <row r="543" spans="1:2" x14ac:dyDescent="0.25">
      <c r="A543" t="s">
        <v>926</v>
      </c>
      <c r="B543" s="218">
        <v>0.8</v>
      </c>
    </row>
    <row r="544" spans="1:2" x14ac:dyDescent="0.25">
      <c r="A544" t="s">
        <v>927</v>
      </c>
      <c r="B544" s="218">
        <v>1.3333333333333299</v>
      </c>
    </row>
    <row r="545" spans="1:2" x14ac:dyDescent="0.25">
      <c r="A545" t="s">
        <v>928</v>
      </c>
      <c r="B545" s="218">
        <v>1.3333333333333299</v>
      </c>
    </row>
    <row r="546" spans="1:2" x14ac:dyDescent="0.25">
      <c r="A546" t="s">
        <v>929</v>
      </c>
      <c r="B546" s="218">
        <v>2.6666666666666701</v>
      </c>
    </row>
    <row r="547" spans="1:2" x14ac:dyDescent="0.25">
      <c r="A547" t="s">
        <v>930</v>
      </c>
      <c r="B547" s="218">
        <v>2.6666666666666701</v>
      </c>
    </row>
    <row r="548" spans="1:2" x14ac:dyDescent="0.25">
      <c r="A548" t="s">
        <v>931</v>
      </c>
      <c r="B548" s="218">
        <v>1.86666666666667</v>
      </c>
    </row>
    <row r="549" spans="1:2" x14ac:dyDescent="0.25">
      <c r="A549" t="s">
        <v>932</v>
      </c>
      <c r="B549" s="218">
        <v>0.8</v>
      </c>
    </row>
    <row r="550" spans="1:2" x14ac:dyDescent="0.25">
      <c r="A550" t="s">
        <v>933</v>
      </c>
      <c r="B550" s="218">
        <v>1.3333333333333299</v>
      </c>
    </row>
    <row r="551" spans="1:2" x14ac:dyDescent="0.25">
      <c r="A551" t="s">
        <v>934</v>
      </c>
      <c r="B551" s="218">
        <v>1.3333333333333299</v>
      </c>
    </row>
    <row r="552" spans="1:2" x14ac:dyDescent="0.25">
      <c r="A552" t="s">
        <v>935</v>
      </c>
      <c r="B552" s="218">
        <v>2.6666666666666701</v>
      </c>
    </row>
    <row r="553" spans="1:2" x14ac:dyDescent="0.25">
      <c r="A553" t="s">
        <v>936</v>
      </c>
      <c r="B553" s="218">
        <v>1.875</v>
      </c>
    </row>
    <row r="554" spans="1:2" x14ac:dyDescent="0.25">
      <c r="A554" t="s">
        <v>937</v>
      </c>
      <c r="B554" s="218">
        <v>2.5</v>
      </c>
    </row>
    <row r="555" spans="1:2" x14ac:dyDescent="0.25">
      <c r="A555" t="s">
        <v>938</v>
      </c>
      <c r="B555" s="218">
        <v>2.5</v>
      </c>
    </row>
    <row r="556" spans="1:2" x14ac:dyDescent="0.25">
      <c r="A556" t="s">
        <v>939</v>
      </c>
      <c r="B556" s="218">
        <v>1.875</v>
      </c>
    </row>
    <row r="557" spans="1:2" x14ac:dyDescent="0.25">
      <c r="A557" t="s">
        <v>940</v>
      </c>
      <c r="B557" s="218">
        <v>1.875</v>
      </c>
    </row>
    <row r="558" spans="1:2" x14ac:dyDescent="0.25">
      <c r="A558" t="s">
        <v>941</v>
      </c>
      <c r="B558" s="218">
        <v>1.875</v>
      </c>
    </row>
    <row r="559" spans="1:2" x14ac:dyDescent="0.25">
      <c r="A559" t="s">
        <v>942</v>
      </c>
      <c r="B559" s="218">
        <v>1.875</v>
      </c>
    </row>
    <row r="560" spans="1:2" x14ac:dyDescent="0.25">
      <c r="A560" t="s">
        <v>943</v>
      </c>
      <c r="B560" s="218">
        <v>1.875</v>
      </c>
    </row>
    <row r="561" spans="1:2" x14ac:dyDescent="0.25">
      <c r="A561" t="s">
        <v>944</v>
      </c>
      <c r="B561" s="218">
        <v>1.875</v>
      </c>
    </row>
    <row r="562" spans="1:2" x14ac:dyDescent="0.25">
      <c r="A562" t="s">
        <v>945</v>
      </c>
      <c r="B562" s="218">
        <v>1.25</v>
      </c>
    </row>
    <row r="563" spans="1:2" x14ac:dyDescent="0.25">
      <c r="A563" t="s">
        <v>946</v>
      </c>
      <c r="B563" s="218">
        <v>1.875</v>
      </c>
    </row>
    <row r="564" spans="1:2" x14ac:dyDescent="0.25">
      <c r="A564" t="s">
        <v>947</v>
      </c>
      <c r="B564" s="218">
        <v>1.25</v>
      </c>
    </row>
    <row r="565" spans="1:2" x14ac:dyDescent="0.25">
      <c r="A565" t="s">
        <v>948</v>
      </c>
      <c r="B565" s="218">
        <v>1.8541666666666667</v>
      </c>
    </row>
    <row r="566" spans="1:2" x14ac:dyDescent="0.25">
      <c r="A566" t="s">
        <v>949</v>
      </c>
      <c r="B566" s="218">
        <v>1.25</v>
      </c>
    </row>
    <row r="567" spans="1:2" x14ac:dyDescent="0.25">
      <c r="A567" t="s">
        <v>950</v>
      </c>
      <c r="B567" s="218">
        <v>1.25</v>
      </c>
    </row>
    <row r="568" spans="1:2" x14ac:dyDescent="0.25">
      <c r="A568" t="s">
        <v>951</v>
      </c>
      <c r="B568" s="218">
        <v>0.9375</v>
      </c>
    </row>
    <row r="569" spans="1:2" x14ac:dyDescent="0.25">
      <c r="A569" t="s">
        <v>952</v>
      </c>
      <c r="B569" s="218">
        <v>0.9375</v>
      </c>
    </row>
    <row r="570" spans="1:2" x14ac:dyDescent="0.25">
      <c r="A570" t="s">
        <v>953</v>
      </c>
      <c r="B570" s="218">
        <v>1.875</v>
      </c>
    </row>
    <row r="571" spans="1:2" x14ac:dyDescent="0.25">
      <c r="A571" t="s">
        <v>954</v>
      </c>
      <c r="B571" s="218">
        <v>1.875</v>
      </c>
    </row>
    <row r="572" spans="1:2" x14ac:dyDescent="0.25">
      <c r="A572" t="s">
        <v>955</v>
      </c>
      <c r="B572" s="218">
        <v>1.875</v>
      </c>
    </row>
    <row r="573" spans="1:2" x14ac:dyDescent="0.25">
      <c r="A573" t="s">
        <v>956</v>
      </c>
      <c r="B573" s="218">
        <v>1.875</v>
      </c>
    </row>
    <row r="574" spans="1:2" x14ac:dyDescent="0.25">
      <c r="A574" t="s">
        <v>957</v>
      </c>
      <c r="B574" s="218">
        <v>1.875</v>
      </c>
    </row>
    <row r="575" spans="1:2" x14ac:dyDescent="0.25">
      <c r="A575" t="s">
        <v>958</v>
      </c>
      <c r="B575" s="218">
        <v>1.875</v>
      </c>
    </row>
    <row r="576" spans="1:2" x14ac:dyDescent="0.25">
      <c r="A576" t="s">
        <v>959</v>
      </c>
      <c r="B576" s="218">
        <v>1.875</v>
      </c>
    </row>
    <row r="577" spans="1:2" x14ac:dyDescent="0.25">
      <c r="A577" t="s">
        <v>960</v>
      </c>
      <c r="B577" s="218">
        <v>1.875</v>
      </c>
    </row>
    <row r="578" spans="1:2" x14ac:dyDescent="0.25">
      <c r="A578" t="s">
        <v>961</v>
      </c>
      <c r="B578" s="218">
        <v>1.875</v>
      </c>
    </row>
    <row r="579" spans="1:2" x14ac:dyDescent="0.25">
      <c r="A579" t="s">
        <v>962</v>
      </c>
      <c r="B579" s="218">
        <v>1.875</v>
      </c>
    </row>
    <row r="580" spans="1:2" x14ac:dyDescent="0.25">
      <c r="A580" t="s">
        <v>963</v>
      </c>
      <c r="B580" s="218">
        <v>1.875</v>
      </c>
    </row>
    <row r="581" spans="1:2" x14ac:dyDescent="0.25">
      <c r="A581" t="s">
        <v>964</v>
      </c>
      <c r="B581" s="218">
        <v>1.875</v>
      </c>
    </row>
    <row r="582" spans="1:2" x14ac:dyDescent="0.25">
      <c r="A582" t="s">
        <v>965</v>
      </c>
      <c r="B582" s="218">
        <v>1.875</v>
      </c>
    </row>
    <row r="583" spans="1:2" x14ac:dyDescent="0.25">
      <c r="A583" t="s">
        <v>966</v>
      </c>
      <c r="B583" s="218">
        <v>1.875</v>
      </c>
    </row>
    <row r="584" spans="1:2" x14ac:dyDescent="0.25">
      <c r="A584" t="s">
        <v>967</v>
      </c>
      <c r="B584" s="218">
        <v>1.875</v>
      </c>
    </row>
    <row r="585" spans="1:2" x14ac:dyDescent="0.25">
      <c r="A585" t="s">
        <v>968</v>
      </c>
      <c r="B585" s="218">
        <v>1.875</v>
      </c>
    </row>
    <row r="586" spans="1:2" x14ac:dyDescent="0.25">
      <c r="A586" t="s">
        <v>969</v>
      </c>
      <c r="B586" s="218">
        <v>1.875</v>
      </c>
    </row>
    <row r="587" spans="1:2" x14ac:dyDescent="0.25">
      <c r="A587" t="s">
        <v>970</v>
      </c>
      <c r="B587" s="218">
        <v>1.875</v>
      </c>
    </row>
    <row r="588" spans="1:2" x14ac:dyDescent="0.25">
      <c r="A588" t="s">
        <v>971</v>
      </c>
      <c r="B588" s="218">
        <v>1.875</v>
      </c>
    </row>
    <row r="589" spans="1:2" x14ac:dyDescent="0.25">
      <c r="A589" t="s">
        <v>972</v>
      </c>
      <c r="B589" s="218">
        <v>1.875</v>
      </c>
    </row>
    <row r="590" spans="1:2" x14ac:dyDescent="0.25">
      <c r="A590" t="s">
        <v>973</v>
      </c>
      <c r="B590" s="218">
        <v>1.25</v>
      </c>
    </row>
    <row r="591" spans="1:2" x14ac:dyDescent="0.25">
      <c r="A591" t="s">
        <v>974</v>
      </c>
      <c r="B591" s="218">
        <v>5.625</v>
      </c>
    </row>
    <row r="592" spans="1:2" x14ac:dyDescent="0.25">
      <c r="A592" t="s">
        <v>975</v>
      </c>
      <c r="B592" s="218">
        <v>1.875</v>
      </c>
    </row>
    <row r="593" spans="1:2" x14ac:dyDescent="0.25">
      <c r="A593" t="s">
        <v>976</v>
      </c>
      <c r="B593" s="218">
        <v>1.875</v>
      </c>
    </row>
    <row r="594" spans="1:2" x14ac:dyDescent="0.25">
      <c r="A594" t="s">
        <v>977</v>
      </c>
      <c r="B594" s="218">
        <v>1.875</v>
      </c>
    </row>
    <row r="595" spans="1:2" x14ac:dyDescent="0.25">
      <c r="A595" t="s">
        <v>978</v>
      </c>
      <c r="B595" s="218">
        <v>1.875</v>
      </c>
    </row>
    <row r="596" spans="1:2" x14ac:dyDescent="0.25">
      <c r="A596" t="s">
        <v>979</v>
      </c>
      <c r="B596" s="218">
        <v>0</v>
      </c>
    </row>
    <row r="597" spans="1:2" x14ac:dyDescent="0.25">
      <c r="A597" t="s">
        <v>980</v>
      </c>
      <c r="B597" s="218">
        <v>0</v>
      </c>
    </row>
    <row r="598" spans="1:2" x14ac:dyDescent="0.25">
      <c r="A598" t="s">
        <v>981</v>
      </c>
      <c r="B598" s="218">
        <v>1.875</v>
      </c>
    </row>
    <row r="599" spans="1:2" x14ac:dyDescent="0.25">
      <c r="A599" t="s">
        <v>982</v>
      </c>
      <c r="B599" s="218">
        <v>2.5</v>
      </c>
    </row>
    <row r="600" spans="1:2" x14ac:dyDescent="0.25">
      <c r="A600" t="s">
        <v>983</v>
      </c>
      <c r="B600" s="218">
        <v>3.75</v>
      </c>
    </row>
    <row r="601" spans="1:2" x14ac:dyDescent="0.25">
      <c r="A601" t="s">
        <v>984</v>
      </c>
      <c r="B601" s="218">
        <v>1.875</v>
      </c>
    </row>
    <row r="602" spans="1:2" x14ac:dyDescent="0.25">
      <c r="A602" t="s">
        <v>985</v>
      </c>
      <c r="B602" s="218">
        <v>0.625</v>
      </c>
    </row>
    <row r="603" spans="1:2" x14ac:dyDescent="0.25">
      <c r="A603" t="s">
        <v>986</v>
      </c>
      <c r="B603" s="218">
        <v>1.875</v>
      </c>
    </row>
    <row r="604" spans="1:2" x14ac:dyDescent="0.25">
      <c r="A604" t="s">
        <v>987</v>
      </c>
      <c r="B604" s="218">
        <v>8.125</v>
      </c>
    </row>
    <row r="605" spans="1:2" x14ac:dyDescent="0.25">
      <c r="A605" t="s">
        <v>988</v>
      </c>
      <c r="B605" s="218">
        <v>2.5</v>
      </c>
    </row>
    <row r="606" spans="1:2" x14ac:dyDescent="0.25">
      <c r="A606" t="s">
        <v>989</v>
      </c>
      <c r="B606" s="218">
        <v>2.5</v>
      </c>
    </row>
    <row r="607" spans="1:2" x14ac:dyDescent="0.25">
      <c r="A607" t="s">
        <v>990</v>
      </c>
      <c r="B607" s="218">
        <v>1.875</v>
      </c>
    </row>
    <row r="608" spans="1:2" x14ac:dyDescent="0.25">
      <c r="A608" t="s">
        <v>991</v>
      </c>
      <c r="B608" s="218">
        <v>1.25</v>
      </c>
    </row>
    <row r="609" spans="1:2" x14ac:dyDescent="0.25">
      <c r="A609" t="s">
        <v>992</v>
      </c>
      <c r="B609" s="218">
        <v>2.5</v>
      </c>
    </row>
    <row r="610" spans="1:2" x14ac:dyDescent="0.25">
      <c r="A610" t="s">
        <v>993</v>
      </c>
      <c r="B610" s="218">
        <v>1.875</v>
      </c>
    </row>
    <row r="611" spans="1:2" x14ac:dyDescent="0.25">
      <c r="A611" t="s">
        <v>994</v>
      </c>
      <c r="B611" s="218">
        <v>1.875</v>
      </c>
    </row>
    <row r="612" spans="1:2" x14ac:dyDescent="0.25">
      <c r="A612" t="s">
        <v>995</v>
      </c>
      <c r="B612" s="218">
        <v>1.875</v>
      </c>
    </row>
    <row r="613" spans="1:2" x14ac:dyDescent="0.25">
      <c r="A613" t="s">
        <v>996</v>
      </c>
      <c r="B613" s="218">
        <v>1.875</v>
      </c>
    </row>
    <row r="614" spans="1:2" x14ac:dyDescent="0.25">
      <c r="A614" t="s">
        <v>997</v>
      </c>
      <c r="B614" s="218">
        <v>1.875</v>
      </c>
    </row>
    <row r="615" spans="1:2" x14ac:dyDescent="0.25">
      <c r="A615" t="s">
        <v>998</v>
      </c>
      <c r="B615" s="218">
        <v>6.25</v>
      </c>
    </row>
    <row r="616" spans="1:2" x14ac:dyDescent="0.25">
      <c r="A616" t="s">
        <v>999</v>
      </c>
      <c r="B616" s="218">
        <v>6.25</v>
      </c>
    </row>
    <row r="617" spans="1:2" x14ac:dyDescent="0.25">
      <c r="A617" t="s">
        <v>1000</v>
      </c>
      <c r="B617" s="218">
        <v>6.25</v>
      </c>
    </row>
    <row r="618" spans="1:2" x14ac:dyDescent="0.25">
      <c r="A618" t="s">
        <v>1001</v>
      </c>
      <c r="B618" s="218">
        <v>6.25</v>
      </c>
    </row>
    <row r="619" spans="1:2" x14ac:dyDescent="0.25">
      <c r="A619" t="s">
        <v>1002</v>
      </c>
      <c r="B619" s="218">
        <v>6.25</v>
      </c>
    </row>
    <row r="620" spans="1:2" x14ac:dyDescent="0.25">
      <c r="A620" t="s">
        <v>1003</v>
      </c>
      <c r="B620" s="218">
        <v>6.25</v>
      </c>
    </row>
    <row r="621" spans="1:2" x14ac:dyDescent="0.25">
      <c r="A621" t="s">
        <v>1004</v>
      </c>
      <c r="B621" s="218">
        <v>6.25</v>
      </c>
    </row>
    <row r="622" spans="1:2" x14ac:dyDescent="0.25">
      <c r="A622" t="s">
        <v>1005</v>
      </c>
      <c r="B622" s="218">
        <v>6.25</v>
      </c>
    </row>
    <row r="623" spans="1:2" x14ac:dyDescent="0.25">
      <c r="A623" t="s">
        <v>1006</v>
      </c>
      <c r="B623" s="218">
        <v>6.25</v>
      </c>
    </row>
    <row r="624" spans="1:2" x14ac:dyDescent="0.25">
      <c r="A624" t="s">
        <v>1007</v>
      </c>
      <c r="B624" s="218">
        <v>2.625</v>
      </c>
    </row>
    <row r="625" spans="1:2" x14ac:dyDescent="0.25">
      <c r="A625" t="s">
        <v>1008</v>
      </c>
      <c r="B625" s="218">
        <v>4.1666666666666664E-2</v>
      </c>
    </row>
    <row r="626" spans="1:2" x14ac:dyDescent="0.25">
      <c r="A626" t="s">
        <v>1009</v>
      </c>
      <c r="B626" s="218">
        <v>1</v>
      </c>
    </row>
    <row r="627" spans="1:2" x14ac:dyDescent="0.25">
      <c r="A627" t="s">
        <v>1010</v>
      </c>
      <c r="B627" s="218">
        <v>3.75</v>
      </c>
    </row>
    <row r="628" spans="1:2" x14ac:dyDescent="0.25">
      <c r="A628" t="s">
        <v>1011</v>
      </c>
      <c r="B628" s="218">
        <v>1.875</v>
      </c>
    </row>
    <row r="629" spans="1:2" x14ac:dyDescent="0.25">
      <c r="A629" t="s">
        <v>1012</v>
      </c>
      <c r="B629" s="218">
        <v>1.875</v>
      </c>
    </row>
    <row r="630" spans="1:2" x14ac:dyDescent="0.25">
      <c r="A630" t="s">
        <v>1013</v>
      </c>
      <c r="B630" s="218">
        <v>1.25</v>
      </c>
    </row>
    <row r="631" spans="1:2" x14ac:dyDescent="0.25">
      <c r="A631" t="s">
        <v>1014</v>
      </c>
      <c r="B631" s="218">
        <v>3.125</v>
      </c>
    </row>
    <row r="632" spans="1:2" x14ac:dyDescent="0.25">
      <c r="A632" t="s">
        <v>1015</v>
      </c>
      <c r="B632" s="218">
        <v>7.5</v>
      </c>
    </row>
    <row r="633" spans="1:2" x14ac:dyDescent="0.25">
      <c r="A633" t="s">
        <v>1016</v>
      </c>
      <c r="B633" s="218">
        <v>7.5</v>
      </c>
    </row>
    <row r="634" spans="1:2" x14ac:dyDescent="0.25">
      <c r="A634" t="s">
        <v>1017</v>
      </c>
      <c r="B634" s="218">
        <v>3.125</v>
      </c>
    </row>
    <row r="635" spans="1:2" x14ac:dyDescent="0.25">
      <c r="A635" t="s">
        <v>1018</v>
      </c>
      <c r="B635" s="218">
        <v>3.125</v>
      </c>
    </row>
    <row r="636" spans="1:2" x14ac:dyDescent="0.25">
      <c r="A636" t="s">
        <v>1019</v>
      </c>
      <c r="B636" s="218">
        <v>3.125</v>
      </c>
    </row>
    <row r="637" spans="1:2" x14ac:dyDescent="0.25">
      <c r="A637" t="s">
        <v>1020</v>
      </c>
      <c r="B637" s="218">
        <v>1.875</v>
      </c>
    </row>
    <row r="638" spans="1:2" x14ac:dyDescent="0.25">
      <c r="A638" t="s">
        <v>1021</v>
      </c>
      <c r="B638" s="218">
        <v>2.5</v>
      </c>
    </row>
    <row r="639" spans="1:2" x14ac:dyDescent="0.25">
      <c r="A639" t="s">
        <v>1022</v>
      </c>
      <c r="B639" s="218">
        <v>3.125</v>
      </c>
    </row>
    <row r="640" spans="1:2" x14ac:dyDescent="0.25">
      <c r="A640" t="s">
        <v>1023</v>
      </c>
      <c r="B640" s="218">
        <v>3.125</v>
      </c>
    </row>
    <row r="641" spans="1:2" x14ac:dyDescent="0.25">
      <c r="A641" t="s">
        <v>1024</v>
      </c>
      <c r="B641" s="218">
        <v>3.125</v>
      </c>
    </row>
    <row r="642" spans="1:2" x14ac:dyDescent="0.25">
      <c r="A642" t="s">
        <v>1025</v>
      </c>
      <c r="B642" s="218">
        <v>3.125</v>
      </c>
    </row>
    <row r="643" spans="1:2" x14ac:dyDescent="0.25">
      <c r="A643" t="s">
        <v>1026</v>
      </c>
      <c r="B643" s="218">
        <v>2.5</v>
      </c>
    </row>
    <row r="644" spans="1:2" x14ac:dyDescent="0.25">
      <c r="A644" t="s">
        <v>1027</v>
      </c>
      <c r="B644" s="218">
        <v>3.125</v>
      </c>
    </row>
    <row r="645" spans="1:2" x14ac:dyDescent="0.25">
      <c r="A645" t="s">
        <v>1028</v>
      </c>
      <c r="B645" s="218">
        <v>3.125</v>
      </c>
    </row>
    <row r="646" spans="1:2" x14ac:dyDescent="0.25">
      <c r="A646" t="s">
        <v>1029</v>
      </c>
      <c r="B646" s="218">
        <v>3.125</v>
      </c>
    </row>
    <row r="647" spans="1:2" x14ac:dyDescent="0.25">
      <c r="A647" t="s">
        <v>1030</v>
      </c>
      <c r="B647" s="218">
        <v>1.875</v>
      </c>
    </row>
    <row r="648" spans="1:2" x14ac:dyDescent="0.25">
      <c r="A648" t="s">
        <v>1031</v>
      </c>
      <c r="B648" s="218">
        <v>0.625</v>
      </c>
    </row>
    <row r="649" spans="1:2" x14ac:dyDescent="0.25">
      <c r="A649" t="s">
        <v>1032</v>
      </c>
      <c r="B649" s="218">
        <v>1.875</v>
      </c>
    </row>
    <row r="650" spans="1:2" x14ac:dyDescent="0.25">
      <c r="A650" t="s">
        <v>1033</v>
      </c>
      <c r="B650" s="218">
        <v>1.875</v>
      </c>
    </row>
    <row r="651" spans="1:2" x14ac:dyDescent="0.25">
      <c r="A651" t="s">
        <v>1034</v>
      </c>
      <c r="B651" s="218">
        <v>1.875</v>
      </c>
    </row>
    <row r="652" spans="1:2" x14ac:dyDescent="0.25">
      <c r="A652" t="s">
        <v>1035</v>
      </c>
      <c r="B652" s="218">
        <v>2.5</v>
      </c>
    </row>
    <row r="653" spans="1:2" x14ac:dyDescent="0.25">
      <c r="A653" t="s">
        <v>1036</v>
      </c>
      <c r="B653" s="218">
        <v>2.5</v>
      </c>
    </row>
    <row r="654" spans="1:2" x14ac:dyDescent="0.25">
      <c r="A654" t="s">
        <v>1037</v>
      </c>
      <c r="B654" s="218">
        <v>2.5</v>
      </c>
    </row>
    <row r="655" spans="1:2" x14ac:dyDescent="0.25">
      <c r="A655" t="s">
        <v>1038</v>
      </c>
      <c r="B655" s="218">
        <v>1.875</v>
      </c>
    </row>
    <row r="656" spans="1:2" x14ac:dyDescent="0.25">
      <c r="A656" t="s">
        <v>1039</v>
      </c>
      <c r="B656" s="218">
        <v>2.5</v>
      </c>
    </row>
    <row r="657" spans="1:2" x14ac:dyDescent="0.25">
      <c r="A657" t="s">
        <v>1040</v>
      </c>
      <c r="B657" s="218">
        <v>1.875</v>
      </c>
    </row>
    <row r="658" spans="1:2" x14ac:dyDescent="0.25">
      <c r="A658" t="s">
        <v>1041</v>
      </c>
      <c r="B658" s="218">
        <v>1.875</v>
      </c>
    </row>
    <row r="659" spans="1:2" x14ac:dyDescent="0.25">
      <c r="A659" t="s">
        <v>1042</v>
      </c>
      <c r="B659" s="218">
        <v>1.875</v>
      </c>
    </row>
    <row r="660" spans="1:2" x14ac:dyDescent="0.25">
      <c r="A660" t="s">
        <v>1043</v>
      </c>
      <c r="B660" s="218">
        <v>1.875</v>
      </c>
    </row>
    <row r="661" spans="1:2" x14ac:dyDescent="0.25">
      <c r="A661" t="s">
        <v>1044</v>
      </c>
      <c r="B661" s="218">
        <v>1.875</v>
      </c>
    </row>
    <row r="662" spans="1:2" x14ac:dyDescent="0.25">
      <c r="A662" t="s">
        <v>1045</v>
      </c>
      <c r="B662" s="218">
        <v>1.875</v>
      </c>
    </row>
    <row r="663" spans="1:2" x14ac:dyDescent="0.25">
      <c r="A663" t="s">
        <v>1046</v>
      </c>
      <c r="B663" s="218">
        <v>1.875</v>
      </c>
    </row>
    <row r="664" spans="1:2" x14ac:dyDescent="0.25">
      <c r="A664" t="s">
        <v>1047</v>
      </c>
      <c r="B664" s="218">
        <v>2.5</v>
      </c>
    </row>
    <row r="665" spans="1:2" x14ac:dyDescent="0.25">
      <c r="A665" t="s">
        <v>1048</v>
      </c>
      <c r="B665" s="218">
        <v>1.875</v>
      </c>
    </row>
    <row r="666" spans="1:2" x14ac:dyDescent="0.25">
      <c r="A666" t="s">
        <v>1049</v>
      </c>
      <c r="B666" s="218">
        <v>2.5</v>
      </c>
    </row>
    <row r="667" spans="1:2" x14ac:dyDescent="0.25">
      <c r="A667" t="s">
        <v>1050</v>
      </c>
      <c r="B667" s="218">
        <v>2.5</v>
      </c>
    </row>
    <row r="668" spans="1:2" x14ac:dyDescent="0.25">
      <c r="A668" t="s">
        <v>1051</v>
      </c>
      <c r="B668" s="218">
        <v>1.875</v>
      </c>
    </row>
    <row r="669" spans="1:2" x14ac:dyDescent="0.25">
      <c r="A669" t="s">
        <v>1052</v>
      </c>
      <c r="B669" s="218">
        <v>10</v>
      </c>
    </row>
    <row r="670" spans="1:2" x14ac:dyDescent="0.25">
      <c r="A670" t="s">
        <v>1053</v>
      </c>
      <c r="B670" s="218">
        <v>29.166666666666668</v>
      </c>
    </row>
    <row r="671" spans="1:2" x14ac:dyDescent="0.25">
      <c r="A671" t="s">
        <v>1054</v>
      </c>
      <c r="B671" s="218">
        <v>12.083333333333334</v>
      </c>
    </row>
    <row r="672" spans="1:2" x14ac:dyDescent="0.25">
      <c r="A672" t="s">
        <v>1055</v>
      </c>
      <c r="B672" s="218">
        <v>0.16666666666666666</v>
      </c>
    </row>
    <row r="673" spans="1:2" x14ac:dyDescent="0.25">
      <c r="A673" t="s">
        <v>1056</v>
      </c>
      <c r="B673" s="218">
        <v>0.33333333333333331</v>
      </c>
    </row>
    <row r="674" spans="1:2" x14ac:dyDescent="0.25">
      <c r="A674" t="s">
        <v>1057</v>
      </c>
      <c r="B674" s="218">
        <v>0.33333333333333331</v>
      </c>
    </row>
    <row r="675" spans="1:2" x14ac:dyDescent="0.25">
      <c r="A675" t="s">
        <v>1058</v>
      </c>
      <c r="B675" s="218">
        <v>2.25</v>
      </c>
    </row>
    <row r="676" spans="1:2" x14ac:dyDescent="0.25">
      <c r="A676" t="s">
        <v>1059</v>
      </c>
      <c r="B676" s="218">
        <v>0.33333333333333298</v>
      </c>
    </row>
    <row r="677" spans="1:2" x14ac:dyDescent="0.25">
      <c r="A677" t="s">
        <v>1060</v>
      </c>
      <c r="B677" s="218">
        <v>0.25</v>
      </c>
    </row>
    <row r="678" spans="1:2" x14ac:dyDescent="0.25">
      <c r="A678" t="s">
        <v>1061</v>
      </c>
      <c r="B678" s="218">
        <v>0.125</v>
      </c>
    </row>
    <row r="679" spans="1:2" x14ac:dyDescent="0.25">
      <c r="A679" t="s">
        <v>1062</v>
      </c>
      <c r="B679" s="218">
        <v>1.875</v>
      </c>
    </row>
    <row r="680" spans="1:2" x14ac:dyDescent="0.25">
      <c r="A680" t="s">
        <v>1063</v>
      </c>
      <c r="B680" s="218">
        <v>1.875</v>
      </c>
    </row>
    <row r="681" spans="1:2" x14ac:dyDescent="0.25">
      <c r="A681" t="s">
        <v>1064</v>
      </c>
      <c r="B681" s="218">
        <v>1.5</v>
      </c>
    </row>
    <row r="682" spans="1:2" x14ac:dyDescent="0.25">
      <c r="A682" t="s">
        <v>1065</v>
      </c>
      <c r="B682" s="218">
        <v>0.83333333333333337</v>
      </c>
    </row>
    <row r="683" spans="1:2" x14ac:dyDescent="0.25">
      <c r="A683" t="s">
        <v>1066</v>
      </c>
      <c r="B683" s="218">
        <v>0.83333333333333337</v>
      </c>
    </row>
    <row r="684" spans="1:2" x14ac:dyDescent="0.25">
      <c r="A684" t="s">
        <v>1067</v>
      </c>
      <c r="B684" s="218">
        <v>1</v>
      </c>
    </row>
    <row r="685" spans="1:2" x14ac:dyDescent="0.25">
      <c r="A685" t="s">
        <v>1068</v>
      </c>
      <c r="B685" s="218">
        <v>0.33333333333333298</v>
      </c>
    </row>
    <row r="686" spans="1:2" x14ac:dyDescent="0.25">
      <c r="A686" t="s">
        <v>1069</v>
      </c>
      <c r="B686" s="218">
        <v>0.33333333333333298</v>
      </c>
    </row>
    <row r="687" spans="1:2" x14ac:dyDescent="0.25">
      <c r="A687" t="s">
        <v>1070</v>
      </c>
      <c r="B687" s="218">
        <v>0.33333333333333298</v>
      </c>
    </row>
    <row r="688" spans="1:2" x14ac:dyDescent="0.25">
      <c r="A688" t="s">
        <v>1071</v>
      </c>
      <c r="B688" s="218">
        <v>0.66666666666666663</v>
      </c>
    </row>
    <row r="689" spans="1:2" x14ac:dyDescent="0.25">
      <c r="A689" t="s">
        <v>1072</v>
      </c>
      <c r="B689" s="218">
        <v>1</v>
      </c>
    </row>
    <row r="690" spans="1:2" x14ac:dyDescent="0.25">
      <c r="A690" t="s">
        <v>1073</v>
      </c>
      <c r="B690" s="218">
        <v>1</v>
      </c>
    </row>
    <row r="691" spans="1:2" x14ac:dyDescent="0.25">
      <c r="A691" t="s">
        <v>1074</v>
      </c>
      <c r="B691" s="218">
        <v>1</v>
      </c>
    </row>
    <row r="692" spans="1:2" x14ac:dyDescent="0.25">
      <c r="A692" t="s">
        <v>1075</v>
      </c>
      <c r="B692" s="218">
        <v>0.16666666666666666</v>
      </c>
    </row>
    <row r="693" spans="1:2" x14ac:dyDescent="0.25">
      <c r="A693" t="s">
        <v>1076</v>
      </c>
      <c r="B693" s="218">
        <v>0.16666666666666699</v>
      </c>
    </row>
    <row r="694" spans="1:2" x14ac:dyDescent="0.25">
      <c r="A694" t="s">
        <v>1077</v>
      </c>
      <c r="B694" s="218">
        <v>0.16666666666666699</v>
      </c>
    </row>
    <row r="695" spans="1:2" x14ac:dyDescent="0.25">
      <c r="A695" t="s">
        <v>1078</v>
      </c>
      <c r="B695" s="218">
        <v>8.3333333333333301E-2</v>
      </c>
    </row>
    <row r="696" spans="1:2" x14ac:dyDescent="0.25">
      <c r="A696" t="s">
        <v>1079</v>
      </c>
      <c r="B696" s="218">
        <v>0.16666666666666699</v>
      </c>
    </row>
    <row r="697" spans="1:2" x14ac:dyDescent="0.25">
      <c r="A697" t="s">
        <v>1080</v>
      </c>
      <c r="B697" s="218">
        <v>0.25</v>
      </c>
    </row>
    <row r="698" spans="1:2" x14ac:dyDescent="0.25">
      <c r="A698" t="s">
        <v>1081</v>
      </c>
      <c r="B698" s="218">
        <v>0.625</v>
      </c>
    </row>
    <row r="699" spans="1:2" x14ac:dyDescent="0.25">
      <c r="A699" t="s">
        <v>1082</v>
      </c>
      <c r="B699" s="218">
        <v>2.5</v>
      </c>
    </row>
    <row r="700" spans="1:2" x14ac:dyDescent="0.25">
      <c r="A700" t="s">
        <v>1083</v>
      </c>
      <c r="B700" s="218">
        <v>0.66666666666666663</v>
      </c>
    </row>
    <row r="701" spans="1:2" x14ac:dyDescent="0.25">
      <c r="A701" t="s">
        <v>1084</v>
      </c>
      <c r="B701" s="218">
        <v>1</v>
      </c>
    </row>
    <row r="702" spans="1:2" x14ac:dyDescent="0.25">
      <c r="A702" t="s">
        <v>1085</v>
      </c>
      <c r="B702" s="218">
        <v>0.66666666666666696</v>
      </c>
    </row>
    <row r="703" spans="1:2" x14ac:dyDescent="0.25">
      <c r="A703" t="s">
        <v>1086</v>
      </c>
      <c r="B703" s="218">
        <v>2.25</v>
      </c>
    </row>
    <row r="704" spans="1:2" x14ac:dyDescent="0.25">
      <c r="A704" t="s">
        <v>1087</v>
      </c>
      <c r="B704" s="218">
        <v>2.25</v>
      </c>
    </row>
    <row r="705" spans="1:2" x14ac:dyDescent="0.25">
      <c r="A705" t="s">
        <v>1088</v>
      </c>
      <c r="B705" s="218">
        <v>2.25</v>
      </c>
    </row>
    <row r="706" spans="1:2" x14ac:dyDescent="0.25">
      <c r="A706" t="s">
        <v>1089</v>
      </c>
      <c r="B706" s="218">
        <v>0.41666666666666669</v>
      </c>
    </row>
    <row r="707" spans="1:2" x14ac:dyDescent="0.25">
      <c r="A707" t="s">
        <v>1090</v>
      </c>
      <c r="B707" s="218">
        <v>0.125</v>
      </c>
    </row>
    <row r="708" spans="1:2" x14ac:dyDescent="0.25">
      <c r="A708" t="s">
        <v>1091</v>
      </c>
      <c r="B708" s="218">
        <v>0.33333333333333298</v>
      </c>
    </row>
    <row r="709" spans="1:2" x14ac:dyDescent="0.25">
      <c r="A709" t="s">
        <v>1092</v>
      </c>
      <c r="B709" s="218">
        <v>0.25</v>
      </c>
    </row>
    <row r="710" spans="1:2" x14ac:dyDescent="0.25">
      <c r="A710" t="s">
        <v>1093</v>
      </c>
      <c r="B710" s="218">
        <v>1.25</v>
      </c>
    </row>
    <row r="711" spans="1:2" x14ac:dyDescent="0.25">
      <c r="A711" t="s">
        <v>1094</v>
      </c>
      <c r="B711" s="218">
        <v>0.33333333333333298</v>
      </c>
    </row>
    <row r="712" spans="1:2" x14ac:dyDescent="0.25">
      <c r="A712" t="s">
        <v>1095</v>
      </c>
      <c r="B712" s="218">
        <v>1</v>
      </c>
    </row>
    <row r="713" spans="1:2" x14ac:dyDescent="0.25">
      <c r="A713" t="s">
        <v>1096</v>
      </c>
      <c r="B713" s="218">
        <v>0.125</v>
      </c>
    </row>
    <row r="714" spans="1:2" x14ac:dyDescent="0.25">
      <c r="A714" t="s">
        <v>1097</v>
      </c>
      <c r="B714" s="218">
        <v>1</v>
      </c>
    </row>
    <row r="715" spans="1:2" x14ac:dyDescent="0.25">
      <c r="A715" t="s">
        <v>1098</v>
      </c>
      <c r="B715" s="218">
        <v>2.9166666666666665</v>
      </c>
    </row>
    <row r="716" spans="1:2" x14ac:dyDescent="0.25">
      <c r="A716" t="s">
        <v>1099</v>
      </c>
      <c r="B716" s="218">
        <v>0.5</v>
      </c>
    </row>
    <row r="717" spans="1:2" x14ac:dyDescent="0.25">
      <c r="A717" t="s">
        <v>1100</v>
      </c>
      <c r="B717" s="218">
        <v>0.16666666666666699</v>
      </c>
    </row>
    <row r="718" spans="1:2" x14ac:dyDescent="0.25">
      <c r="A718" t="s">
        <v>1101</v>
      </c>
      <c r="B718" s="218">
        <v>0.20833333333333301</v>
      </c>
    </row>
    <row r="719" spans="1:2" x14ac:dyDescent="0.25">
      <c r="A719" t="s">
        <v>1102</v>
      </c>
      <c r="B719" s="218">
        <v>5</v>
      </c>
    </row>
    <row r="720" spans="1:2" x14ac:dyDescent="0.25">
      <c r="A720" t="s">
        <v>1103</v>
      </c>
      <c r="B720" s="218">
        <v>1</v>
      </c>
    </row>
    <row r="721" spans="1:2" x14ac:dyDescent="0.25">
      <c r="A721" t="s">
        <v>1104</v>
      </c>
      <c r="B721" s="218">
        <v>1.5</v>
      </c>
    </row>
    <row r="722" spans="1:2" x14ac:dyDescent="0.25">
      <c r="A722" t="s">
        <v>1105</v>
      </c>
      <c r="B722" s="218">
        <v>6.5</v>
      </c>
    </row>
    <row r="723" spans="1:2" x14ac:dyDescent="0.25">
      <c r="A723" t="s">
        <v>1106</v>
      </c>
      <c r="B723" s="218">
        <v>0.5</v>
      </c>
    </row>
    <row r="724" spans="1:2" x14ac:dyDescent="0.25">
      <c r="A724" t="s">
        <v>1107</v>
      </c>
      <c r="B724" s="218">
        <v>1.4583333333333299</v>
      </c>
    </row>
    <row r="725" spans="1:2" x14ac:dyDescent="0.25">
      <c r="A725" t="s">
        <v>1108</v>
      </c>
      <c r="B725" s="218">
        <v>0.66666666666666696</v>
      </c>
    </row>
    <row r="726" spans="1:2" x14ac:dyDescent="0.25">
      <c r="A726" t="s">
        <v>1109</v>
      </c>
      <c r="B726" s="218">
        <v>0.5</v>
      </c>
    </row>
    <row r="727" spans="1:2" x14ac:dyDescent="0.25">
      <c r="A727" t="s">
        <v>1110</v>
      </c>
      <c r="B727" s="218">
        <v>0.41666666666666702</v>
      </c>
    </row>
    <row r="728" spans="1:2" x14ac:dyDescent="0.25">
      <c r="A728" t="s">
        <v>1111</v>
      </c>
      <c r="B728" s="218">
        <v>4.1666666666666699E-2</v>
      </c>
    </row>
    <row r="729" spans="1:2" x14ac:dyDescent="0.25">
      <c r="A729" t="s">
        <v>1112</v>
      </c>
      <c r="B729" s="208">
        <v>7.333333333333333</v>
      </c>
    </row>
    <row r="730" spans="1:2" x14ac:dyDescent="0.25">
      <c r="A730" t="s">
        <v>1113</v>
      </c>
      <c r="B730" s="208">
        <v>7.333333333333333</v>
      </c>
    </row>
    <row r="731" spans="1:2" x14ac:dyDescent="0.25">
      <c r="A731" t="s">
        <v>1114</v>
      </c>
      <c r="B731" s="218">
        <v>5</v>
      </c>
    </row>
    <row r="732" spans="1:2" x14ac:dyDescent="0.25">
      <c r="A732" t="s">
        <v>1115</v>
      </c>
      <c r="B732" s="218">
        <v>1.1666666666666701</v>
      </c>
    </row>
    <row r="733" spans="1:2" x14ac:dyDescent="0.25">
      <c r="A733" t="s">
        <v>1116</v>
      </c>
      <c r="B733" s="218">
        <v>1.3333333333333299</v>
      </c>
    </row>
    <row r="734" spans="1:2" x14ac:dyDescent="0.25">
      <c r="A734" t="s">
        <v>1117</v>
      </c>
      <c r="B734" s="218">
        <v>0.66666666666666696</v>
      </c>
    </row>
    <row r="735" spans="1:2" x14ac:dyDescent="0.25">
      <c r="A735" t="s">
        <v>1118</v>
      </c>
      <c r="B735" s="218">
        <v>3.75</v>
      </c>
    </row>
    <row r="736" spans="1:2" x14ac:dyDescent="0.25">
      <c r="A736" t="s">
        <v>1119</v>
      </c>
      <c r="B736" s="218">
        <v>4.166666666666667</v>
      </c>
    </row>
    <row r="737" spans="1:2" x14ac:dyDescent="0.25">
      <c r="A737" t="s">
        <v>1120</v>
      </c>
      <c r="B737" s="218">
        <v>5</v>
      </c>
    </row>
    <row r="738" spans="1:2" x14ac:dyDescent="0.25">
      <c r="A738" t="s">
        <v>1121</v>
      </c>
      <c r="B738" s="218">
        <v>4</v>
      </c>
    </row>
    <row r="739" spans="1:2" x14ac:dyDescent="0.25">
      <c r="A739" t="s">
        <v>1122</v>
      </c>
      <c r="B739" s="218">
        <v>0.33333333333333298</v>
      </c>
    </row>
    <row r="740" spans="1:2" x14ac:dyDescent="0.25">
      <c r="A740" t="s">
        <v>1123</v>
      </c>
      <c r="B740" s="218">
        <v>0.33333333333333298</v>
      </c>
    </row>
    <row r="741" spans="1:2" x14ac:dyDescent="0.25">
      <c r="A741" t="s">
        <v>1124</v>
      </c>
      <c r="B741" s="218">
        <v>0.66666666666666696</v>
      </c>
    </row>
    <row r="742" spans="1:2" x14ac:dyDescent="0.25">
      <c r="A742" t="s">
        <v>1125</v>
      </c>
      <c r="B742" s="218">
        <v>0.66666666666666696</v>
      </c>
    </row>
    <row r="743" spans="1:2" x14ac:dyDescent="0.25">
      <c r="A743" t="s">
        <v>1126</v>
      </c>
      <c r="B743" s="218">
        <v>0.66666666666666696</v>
      </c>
    </row>
    <row r="744" spans="1:2" x14ac:dyDescent="0.25">
      <c r="A744" t="s">
        <v>1127</v>
      </c>
      <c r="B744" s="218">
        <v>0.66666666666666696</v>
      </c>
    </row>
    <row r="745" spans="1:2" x14ac:dyDescent="0.25">
      <c r="A745" t="s">
        <v>1128</v>
      </c>
      <c r="B745" s="218">
        <v>1.1666666666666701</v>
      </c>
    </row>
    <row r="746" spans="1:2" x14ac:dyDescent="0.25">
      <c r="A746" t="s">
        <v>1129</v>
      </c>
      <c r="B746" s="218">
        <v>1.1666666666666701</v>
      </c>
    </row>
    <row r="747" spans="1:2" x14ac:dyDescent="0.25">
      <c r="A747" t="s">
        <v>1130</v>
      </c>
      <c r="B747" s="218">
        <v>1.1666666666666701</v>
      </c>
    </row>
    <row r="748" spans="1:2" x14ac:dyDescent="0.25">
      <c r="A748" t="s">
        <v>1131</v>
      </c>
      <c r="B748" s="218">
        <v>1.1666666666666701</v>
      </c>
    </row>
    <row r="749" spans="1:2" x14ac:dyDescent="0.25">
      <c r="A749" t="s">
        <v>1132</v>
      </c>
      <c r="B749" s="218">
        <v>1.1666666666666701</v>
      </c>
    </row>
    <row r="750" spans="1:2" x14ac:dyDescent="0.25">
      <c r="A750" t="s">
        <v>1133</v>
      </c>
      <c r="B750" s="218">
        <v>1.1666666666666701</v>
      </c>
    </row>
    <row r="751" spans="1:2" x14ac:dyDescent="0.25">
      <c r="A751" t="s">
        <v>1134</v>
      </c>
      <c r="B751" s="218">
        <v>1.1666666666666701</v>
      </c>
    </row>
    <row r="752" spans="1:2" x14ac:dyDescent="0.25">
      <c r="A752" t="s">
        <v>1135</v>
      </c>
      <c r="B752" s="218">
        <v>1.875</v>
      </c>
    </row>
    <row r="753" spans="1:2" x14ac:dyDescent="0.25">
      <c r="A753" t="s">
        <v>1136</v>
      </c>
      <c r="B753" s="218">
        <v>1.875</v>
      </c>
    </row>
    <row r="754" spans="1:2" x14ac:dyDescent="0.25">
      <c r="A754" t="s">
        <v>1137</v>
      </c>
      <c r="B754" s="218">
        <v>1.875</v>
      </c>
    </row>
    <row r="755" spans="1:2" x14ac:dyDescent="0.25">
      <c r="A755" t="s">
        <v>1138</v>
      </c>
      <c r="B755" s="218">
        <v>1.875</v>
      </c>
    </row>
    <row r="756" spans="1:2" x14ac:dyDescent="0.25">
      <c r="A756" t="s">
        <v>1139</v>
      </c>
      <c r="B756" s="218">
        <v>1.875</v>
      </c>
    </row>
    <row r="757" spans="1:2" x14ac:dyDescent="0.25">
      <c r="A757" t="s">
        <v>1140</v>
      </c>
      <c r="B757" s="218">
        <v>1.875</v>
      </c>
    </row>
    <row r="758" spans="1:2" x14ac:dyDescent="0.25">
      <c r="A758" t="s">
        <v>1141</v>
      </c>
      <c r="B758" s="218">
        <v>1.875</v>
      </c>
    </row>
    <row r="759" spans="1:2" x14ac:dyDescent="0.25">
      <c r="A759" t="s">
        <v>1142</v>
      </c>
      <c r="B759" s="218">
        <v>2.5</v>
      </c>
    </row>
    <row r="760" spans="1:2" x14ac:dyDescent="0.25">
      <c r="A760" t="s">
        <v>1143</v>
      </c>
      <c r="B760" s="218">
        <v>2.5</v>
      </c>
    </row>
    <row r="761" spans="1:2" x14ac:dyDescent="0.25">
      <c r="A761" t="s">
        <v>1144</v>
      </c>
      <c r="B761" s="218">
        <v>1.25</v>
      </c>
    </row>
    <row r="762" spans="1:2" x14ac:dyDescent="0.25">
      <c r="A762" t="s">
        <v>1145</v>
      </c>
      <c r="B762" s="218">
        <v>2.5</v>
      </c>
    </row>
    <row r="763" spans="1:2" x14ac:dyDescent="0.25">
      <c r="A763" t="s">
        <v>1146</v>
      </c>
      <c r="B763" s="218">
        <v>2.5</v>
      </c>
    </row>
    <row r="764" spans="1:2" x14ac:dyDescent="0.25">
      <c r="A764" t="s">
        <v>1147</v>
      </c>
      <c r="B764" s="218">
        <v>2.5</v>
      </c>
    </row>
    <row r="765" spans="1:2" x14ac:dyDescent="0.25">
      <c r="A765" t="s">
        <v>1148</v>
      </c>
      <c r="B765" s="218">
        <v>2.5</v>
      </c>
    </row>
    <row r="766" spans="1:2" x14ac:dyDescent="0.25">
      <c r="A766" t="s">
        <v>1149</v>
      </c>
      <c r="B766" s="218">
        <v>2.5</v>
      </c>
    </row>
    <row r="767" spans="1:2" x14ac:dyDescent="0.25">
      <c r="A767" t="s">
        <v>1150</v>
      </c>
      <c r="B767" s="218">
        <v>2.5</v>
      </c>
    </row>
    <row r="768" spans="1:2" x14ac:dyDescent="0.25">
      <c r="A768" t="s">
        <v>1151</v>
      </c>
      <c r="B768" s="218">
        <v>3.125</v>
      </c>
    </row>
    <row r="769" spans="1:2" x14ac:dyDescent="0.25">
      <c r="A769" t="s">
        <v>1152</v>
      </c>
      <c r="B769" s="218">
        <v>2.5</v>
      </c>
    </row>
    <row r="770" spans="1:2" x14ac:dyDescent="0.25">
      <c r="A770" t="s">
        <v>1153</v>
      </c>
      <c r="B770" s="218">
        <v>2.5</v>
      </c>
    </row>
    <row r="771" spans="1:2" x14ac:dyDescent="0.25">
      <c r="A771" t="s">
        <v>1154</v>
      </c>
      <c r="B771" s="218">
        <v>2.5</v>
      </c>
    </row>
    <row r="772" spans="1:2" x14ac:dyDescent="0.25">
      <c r="A772" t="s">
        <v>1155</v>
      </c>
      <c r="B772" s="218">
        <v>2.5</v>
      </c>
    </row>
    <row r="773" spans="1:2" x14ac:dyDescent="0.25">
      <c r="A773" t="s">
        <v>1156</v>
      </c>
      <c r="B773" s="218">
        <v>2.5</v>
      </c>
    </row>
    <row r="774" spans="1:2" x14ac:dyDescent="0.25">
      <c r="A774" t="s">
        <v>1157</v>
      </c>
      <c r="B774" s="218">
        <v>2.5</v>
      </c>
    </row>
    <row r="775" spans="1:2" x14ac:dyDescent="0.25">
      <c r="A775" t="s">
        <v>1158</v>
      </c>
      <c r="B775" s="218">
        <v>1.875</v>
      </c>
    </row>
    <row r="776" spans="1:2" x14ac:dyDescent="0.25">
      <c r="A776" t="s">
        <v>1159</v>
      </c>
      <c r="B776" s="218">
        <v>1.875</v>
      </c>
    </row>
    <row r="777" spans="1:2" x14ac:dyDescent="0.25">
      <c r="A777" t="s">
        <v>1160</v>
      </c>
      <c r="B777" s="218">
        <v>1.875</v>
      </c>
    </row>
    <row r="778" spans="1:2" x14ac:dyDescent="0.25">
      <c r="A778" t="s">
        <v>1161</v>
      </c>
      <c r="B778" s="218">
        <v>1.875</v>
      </c>
    </row>
    <row r="779" spans="1:2" x14ac:dyDescent="0.25">
      <c r="A779" t="s">
        <v>1162</v>
      </c>
      <c r="B779" s="218">
        <v>1.875</v>
      </c>
    </row>
    <row r="780" spans="1:2" x14ac:dyDescent="0.25">
      <c r="A780" t="s">
        <v>1163</v>
      </c>
      <c r="B780" s="218">
        <v>3.125</v>
      </c>
    </row>
    <row r="781" spans="1:2" x14ac:dyDescent="0.25">
      <c r="A781" t="s">
        <v>1164</v>
      </c>
      <c r="B781" s="218">
        <v>3.125</v>
      </c>
    </row>
    <row r="782" spans="1:2" x14ac:dyDescent="0.25">
      <c r="A782" t="s">
        <v>1165</v>
      </c>
      <c r="B782" s="218">
        <v>2.5</v>
      </c>
    </row>
    <row r="783" spans="1:2" x14ac:dyDescent="0.25">
      <c r="A783" t="s">
        <v>1166</v>
      </c>
      <c r="B783" s="218">
        <v>2.5</v>
      </c>
    </row>
    <row r="784" spans="1:2" x14ac:dyDescent="0.25">
      <c r="A784" t="s">
        <v>1167</v>
      </c>
      <c r="B784" s="218">
        <v>1.875</v>
      </c>
    </row>
    <row r="785" spans="1:2" x14ac:dyDescent="0.25">
      <c r="A785" t="s">
        <v>1168</v>
      </c>
      <c r="B785" s="218">
        <v>3.75</v>
      </c>
    </row>
    <row r="786" spans="1:2" x14ac:dyDescent="0.25">
      <c r="A786" t="s">
        <v>1169</v>
      </c>
      <c r="B786" s="218">
        <v>3.75</v>
      </c>
    </row>
    <row r="787" spans="1:2" x14ac:dyDescent="0.25">
      <c r="A787" t="s">
        <v>1170</v>
      </c>
      <c r="B787" s="218">
        <v>3.75</v>
      </c>
    </row>
    <row r="788" spans="1:2" x14ac:dyDescent="0.25">
      <c r="A788" t="s">
        <v>1171</v>
      </c>
      <c r="B788" s="218">
        <v>3.75</v>
      </c>
    </row>
    <row r="789" spans="1:2" x14ac:dyDescent="0.25">
      <c r="A789" t="s">
        <v>1172</v>
      </c>
      <c r="B789" s="218">
        <v>3.75</v>
      </c>
    </row>
    <row r="790" spans="1:2" x14ac:dyDescent="0.25">
      <c r="A790" t="s">
        <v>1173</v>
      </c>
      <c r="B790" s="218">
        <v>3.75</v>
      </c>
    </row>
    <row r="791" spans="1:2" x14ac:dyDescent="0.25">
      <c r="A791" t="s">
        <v>1174</v>
      </c>
      <c r="B791" s="218">
        <v>3.75</v>
      </c>
    </row>
    <row r="792" spans="1:2" x14ac:dyDescent="0.25">
      <c r="A792" t="s">
        <v>1175</v>
      </c>
      <c r="B792" s="218">
        <v>1.875</v>
      </c>
    </row>
    <row r="793" spans="1:2" x14ac:dyDescent="0.25">
      <c r="A793" t="s">
        <v>1176</v>
      </c>
      <c r="B793" s="218">
        <v>4.375</v>
      </c>
    </row>
    <row r="794" spans="1:2" x14ac:dyDescent="0.25">
      <c r="A794" t="s">
        <v>1177</v>
      </c>
      <c r="B794" s="218">
        <v>4.375</v>
      </c>
    </row>
    <row r="795" spans="1:2" x14ac:dyDescent="0.25">
      <c r="A795" t="s">
        <v>1178</v>
      </c>
      <c r="B795" s="218">
        <v>1.875</v>
      </c>
    </row>
    <row r="796" spans="1:2" x14ac:dyDescent="0.25">
      <c r="A796" t="s">
        <v>1179</v>
      </c>
      <c r="B796" s="218">
        <v>1.875</v>
      </c>
    </row>
    <row r="797" spans="1:2" x14ac:dyDescent="0.25">
      <c r="A797" t="s">
        <v>1180</v>
      </c>
      <c r="B797" s="218">
        <v>1.875</v>
      </c>
    </row>
    <row r="798" spans="1:2" x14ac:dyDescent="0.25">
      <c r="A798" t="s">
        <v>1181</v>
      </c>
      <c r="B798" s="218">
        <v>2.0833333333333335</v>
      </c>
    </row>
    <row r="799" spans="1:2" x14ac:dyDescent="0.25">
      <c r="A799" t="s">
        <v>1182</v>
      </c>
      <c r="B799" s="218">
        <v>7.916666666666667</v>
      </c>
    </row>
    <row r="800" spans="1:2" x14ac:dyDescent="0.25">
      <c r="A800" t="s">
        <v>1183</v>
      </c>
      <c r="B800" s="218">
        <v>2.5</v>
      </c>
    </row>
    <row r="801" spans="1:2" x14ac:dyDescent="0.25">
      <c r="A801" t="s">
        <v>1184</v>
      </c>
      <c r="B801" s="218">
        <v>2.5</v>
      </c>
    </row>
    <row r="802" spans="1:2" x14ac:dyDescent="0.25">
      <c r="A802" t="s">
        <v>1185</v>
      </c>
      <c r="B802" s="218">
        <v>2.5</v>
      </c>
    </row>
    <row r="803" spans="1:2" x14ac:dyDescent="0.25">
      <c r="A803" t="s">
        <v>1186</v>
      </c>
      <c r="B803" s="218">
        <v>1.875</v>
      </c>
    </row>
    <row r="804" spans="1:2" x14ac:dyDescent="0.25">
      <c r="A804" t="s">
        <v>1187</v>
      </c>
      <c r="B804" s="218">
        <v>1.875</v>
      </c>
    </row>
    <row r="805" spans="1:2" x14ac:dyDescent="0.25">
      <c r="A805" t="s">
        <v>1188</v>
      </c>
      <c r="B805" s="218">
        <v>1.875</v>
      </c>
    </row>
    <row r="806" spans="1:2" x14ac:dyDescent="0.25">
      <c r="A806" t="s">
        <v>1189</v>
      </c>
      <c r="B806" s="218">
        <v>1.875</v>
      </c>
    </row>
    <row r="807" spans="1:2" x14ac:dyDescent="0.25">
      <c r="A807" t="s">
        <v>1190</v>
      </c>
      <c r="B807" s="218">
        <v>1.875</v>
      </c>
    </row>
    <row r="808" spans="1:2" x14ac:dyDescent="0.25">
      <c r="A808" t="s">
        <v>1191</v>
      </c>
      <c r="B808" s="218">
        <v>1.875</v>
      </c>
    </row>
    <row r="809" spans="1:2" x14ac:dyDescent="0.25">
      <c r="A809" t="s">
        <v>1192</v>
      </c>
      <c r="B809" s="218">
        <v>1.875</v>
      </c>
    </row>
    <row r="810" spans="1:2" x14ac:dyDescent="0.25">
      <c r="A810" t="s">
        <v>1193</v>
      </c>
      <c r="B810" s="218">
        <v>1.875</v>
      </c>
    </row>
    <row r="811" spans="1:2" x14ac:dyDescent="0.25">
      <c r="A811" t="s">
        <v>1194</v>
      </c>
      <c r="B811" s="218">
        <v>1.875</v>
      </c>
    </row>
    <row r="812" spans="1:2" x14ac:dyDescent="0.25">
      <c r="A812" t="s">
        <v>1195</v>
      </c>
      <c r="B812" s="218">
        <v>1.875</v>
      </c>
    </row>
    <row r="813" spans="1:2" x14ac:dyDescent="0.25">
      <c r="A813" t="s">
        <v>1196</v>
      </c>
      <c r="B813" s="218">
        <v>1.875</v>
      </c>
    </row>
    <row r="814" spans="1:2" x14ac:dyDescent="0.25">
      <c r="A814" t="s">
        <v>1197</v>
      </c>
      <c r="B814" s="218">
        <v>1.875</v>
      </c>
    </row>
    <row r="815" spans="1:2" x14ac:dyDescent="0.25">
      <c r="A815" t="s">
        <v>1198</v>
      </c>
      <c r="B815" s="218">
        <v>0.625</v>
      </c>
    </row>
    <row r="816" spans="1:2" x14ac:dyDescent="0.25">
      <c r="A816" t="s">
        <v>1199</v>
      </c>
      <c r="B816" s="218">
        <v>1.875</v>
      </c>
    </row>
    <row r="817" spans="1:2" x14ac:dyDescent="0.25">
      <c r="A817" t="s">
        <v>1200</v>
      </c>
      <c r="B817" s="218">
        <v>1.875</v>
      </c>
    </row>
    <row r="818" spans="1:2" x14ac:dyDescent="0.25">
      <c r="A818" t="s">
        <v>1201</v>
      </c>
      <c r="B818" s="218">
        <v>1.875</v>
      </c>
    </row>
    <row r="819" spans="1:2" x14ac:dyDescent="0.25">
      <c r="A819" t="s">
        <v>1202</v>
      </c>
      <c r="B819" s="218">
        <v>0.41666666666666669</v>
      </c>
    </row>
    <row r="820" spans="1:2" x14ac:dyDescent="0.25">
      <c r="A820" t="s">
        <v>1203</v>
      </c>
      <c r="B820" s="218">
        <v>0.5</v>
      </c>
    </row>
    <row r="821" spans="1:2" x14ac:dyDescent="0.25">
      <c r="A821" t="s">
        <v>1204</v>
      </c>
      <c r="B821" s="218">
        <v>2.5833333333333335</v>
      </c>
    </row>
    <row r="822" spans="1:2" x14ac:dyDescent="0.25">
      <c r="A822" t="s">
        <v>1205</v>
      </c>
      <c r="B822" s="218">
        <v>1.6666666666666667</v>
      </c>
    </row>
    <row r="823" spans="1:2" x14ac:dyDescent="0.25">
      <c r="A823" t="s">
        <v>1206</v>
      </c>
      <c r="B823" s="218">
        <v>2.3333333333333335</v>
      </c>
    </row>
    <row r="824" spans="1:2" x14ac:dyDescent="0.25">
      <c r="A824" t="s">
        <v>1207</v>
      </c>
      <c r="B824" s="218">
        <v>1</v>
      </c>
    </row>
    <row r="825" spans="1:2" x14ac:dyDescent="0.25">
      <c r="A825" t="s">
        <v>1208</v>
      </c>
      <c r="B825" s="218">
        <v>2.6666666666666701</v>
      </c>
    </row>
    <row r="826" spans="1:2" x14ac:dyDescent="0.25">
      <c r="A826" t="s">
        <v>1209</v>
      </c>
      <c r="B826" s="218">
        <v>2.3333333333333335</v>
      </c>
    </row>
    <row r="827" spans="1:2" x14ac:dyDescent="0.25">
      <c r="A827" t="s">
        <v>1210</v>
      </c>
      <c r="B827" s="218">
        <v>2</v>
      </c>
    </row>
    <row r="828" spans="1:2" x14ac:dyDescent="0.25">
      <c r="A828" t="s">
        <v>1211</v>
      </c>
      <c r="B828" s="218">
        <v>1.4166666666666667</v>
      </c>
    </row>
    <row r="829" spans="1:2" x14ac:dyDescent="0.25">
      <c r="A829" t="s">
        <v>1212</v>
      </c>
      <c r="B829" s="218">
        <v>1.6666666666666667</v>
      </c>
    </row>
    <row r="830" spans="1:2" x14ac:dyDescent="0.25">
      <c r="A830" t="s">
        <v>1213</v>
      </c>
      <c r="B830" s="218">
        <v>3.3333333333333335</v>
      </c>
    </row>
    <row r="831" spans="1:2" x14ac:dyDescent="0.25">
      <c r="A831" t="s">
        <v>1214</v>
      </c>
      <c r="B831" s="218">
        <v>3.3333333333333335</v>
      </c>
    </row>
    <row r="832" spans="1:2" x14ac:dyDescent="0.25">
      <c r="A832" t="s">
        <v>1215</v>
      </c>
      <c r="B832" s="218">
        <v>1.6666666666666701</v>
      </c>
    </row>
    <row r="833" spans="1:2" x14ac:dyDescent="0.25">
      <c r="A833" t="s">
        <v>1216</v>
      </c>
      <c r="B833" s="218">
        <v>1.4583333333333333</v>
      </c>
    </row>
    <row r="834" spans="1:2" x14ac:dyDescent="0.25">
      <c r="A834" t="s">
        <v>1217</v>
      </c>
      <c r="B834" s="218">
        <v>1.5</v>
      </c>
    </row>
    <row r="835" spans="1:2" x14ac:dyDescent="0.25">
      <c r="A835" t="s">
        <v>1218</v>
      </c>
      <c r="B835" s="218">
        <v>2</v>
      </c>
    </row>
    <row r="836" spans="1:2" x14ac:dyDescent="0.25">
      <c r="A836" t="s">
        <v>1219</v>
      </c>
      <c r="B836" s="218">
        <v>0.5</v>
      </c>
    </row>
    <row r="837" spans="1:2" x14ac:dyDescent="0.25">
      <c r="A837" t="s">
        <v>1220</v>
      </c>
      <c r="B837" s="218">
        <v>2.0833333333333335</v>
      </c>
    </row>
    <row r="838" spans="1:2" x14ac:dyDescent="0.25">
      <c r="A838" t="s">
        <v>1221</v>
      </c>
      <c r="B838" s="218">
        <v>1.4583333333333333</v>
      </c>
    </row>
    <row r="839" spans="1:2" x14ac:dyDescent="0.25">
      <c r="A839" t="s">
        <v>1222</v>
      </c>
      <c r="B839" s="218">
        <v>1.4166666666666667</v>
      </c>
    </row>
    <row r="840" spans="1:2" x14ac:dyDescent="0.25">
      <c r="A840" t="s">
        <v>1223</v>
      </c>
      <c r="B840" s="218">
        <v>1</v>
      </c>
    </row>
    <row r="841" spans="1:2" x14ac:dyDescent="0.25">
      <c r="A841" t="s">
        <v>1224</v>
      </c>
      <c r="B841" s="218">
        <v>1.25</v>
      </c>
    </row>
    <row r="842" spans="1:2" x14ac:dyDescent="0.25">
      <c r="A842" t="s">
        <v>1225</v>
      </c>
      <c r="B842" s="218">
        <v>1.3333333333333299</v>
      </c>
    </row>
    <row r="843" spans="1:2" x14ac:dyDescent="0.25">
      <c r="A843" t="s">
        <v>1226</v>
      </c>
      <c r="B843" s="218">
        <v>1.8333333333333333</v>
      </c>
    </row>
    <row r="844" spans="1:2" x14ac:dyDescent="0.25">
      <c r="A844" t="s">
        <v>1227</v>
      </c>
      <c r="B844" s="218">
        <v>1.8333333333333333</v>
      </c>
    </row>
    <row r="845" spans="1:2" x14ac:dyDescent="0.25">
      <c r="A845" t="s">
        <v>1228</v>
      </c>
      <c r="B845" s="218">
        <v>2.5</v>
      </c>
    </row>
    <row r="846" spans="1:2" x14ac:dyDescent="0.25">
      <c r="A846" t="s">
        <v>1229</v>
      </c>
      <c r="B846" s="218">
        <v>1.3333333333333299</v>
      </c>
    </row>
    <row r="847" spans="1:2" x14ac:dyDescent="0.25">
      <c r="A847" t="s">
        <v>1230</v>
      </c>
      <c r="B847" s="218">
        <v>1.6666666666666701</v>
      </c>
    </row>
    <row r="848" spans="1:2" x14ac:dyDescent="0.25">
      <c r="A848" t="s">
        <v>1231</v>
      </c>
      <c r="B848" s="218">
        <v>0.66666666666666696</v>
      </c>
    </row>
    <row r="849" spans="1:2" x14ac:dyDescent="0.25">
      <c r="A849" t="s">
        <v>1232</v>
      </c>
      <c r="B849" s="218">
        <v>0.33333333333333298</v>
      </c>
    </row>
    <row r="850" spans="1:2" x14ac:dyDescent="0.25">
      <c r="A850" t="s">
        <v>1233</v>
      </c>
      <c r="B850" s="218">
        <v>0.75</v>
      </c>
    </row>
    <row r="851" spans="1:2" x14ac:dyDescent="0.25">
      <c r="A851" t="s">
        <v>1234</v>
      </c>
      <c r="B851" s="218">
        <v>1.6666666666666701</v>
      </c>
    </row>
    <row r="852" spans="1:2" x14ac:dyDescent="0.25">
      <c r="A852" t="s">
        <v>1235</v>
      </c>
      <c r="B852" s="218">
        <v>0.83333333333333304</v>
      </c>
    </row>
    <row r="853" spans="1:2" x14ac:dyDescent="0.25">
      <c r="A853" t="s">
        <v>1236</v>
      </c>
      <c r="B853" s="218">
        <v>0.66666666666666696</v>
      </c>
    </row>
    <row r="854" spans="1:2" x14ac:dyDescent="0.25">
      <c r="A854" t="s">
        <v>1237</v>
      </c>
      <c r="B854" s="218">
        <v>1.25</v>
      </c>
    </row>
    <row r="855" spans="1:2" x14ac:dyDescent="0.25">
      <c r="A855" t="s">
        <v>1238</v>
      </c>
      <c r="B855" s="218">
        <v>0.33333333333333298</v>
      </c>
    </row>
    <row r="856" spans="1:2" x14ac:dyDescent="0.25">
      <c r="A856" t="s">
        <v>1239</v>
      </c>
      <c r="B856" s="218">
        <v>0.5</v>
      </c>
    </row>
    <row r="857" spans="1:2" x14ac:dyDescent="0.25">
      <c r="A857" t="s">
        <v>1240</v>
      </c>
      <c r="B857" s="218">
        <v>1</v>
      </c>
    </row>
    <row r="858" spans="1:2" x14ac:dyDescent="0.25">
      <c r="A858" t="s">
        <v>1241</v>
      </c>
      <c r="B858" s="218">
        <v>1.25</v>
      </c>
    </row>
    <row r="859" spans="1:2" x14ac:dyDescent="0.25">
      <c r="A859" t="s">
        <v>1242</v>
      </c>
      <c r="B859" s="218">
        <v>1</v>
      </c>
    </row>
    <row r="860" spans="1:2" x14ac:dyDescent="0.25">
      <c r="A860" t="s">
        <v>1243</v>
      </c>
      <c r="B860" s="218">
        <v>0.16666666666666699</v>
      </c>
    </row>
    <row r="861" spans="1:2" x14ac:dyDescent="0.25">
      <c r="A861" t="s">
        <v>1244</v>
      </c>
      <c r="B861" s="218">
        <v>0.33333333333333298</v>
      </c>
    </row>
    <row r="862" spans="1:2" x14ac:dyDescent="0.25">
      <c r="A862" t="s">
        <v>1245</v>
      </c>
      <c r="B862" s="218">
        <v>1.875</v>
      </c>
    </row>
    <row r="863" spans="1:2" x14ac:dyDescent="0.25">
      <c r="A863" t="s">
        <v>1246</v>
      </c>
      <c r="B863" s="218">
        <v>1.875</v>
      </c>
    </row>
    <row r="864" spans="1:2" x14ac:dyDescent="0.25">
      <c r="A864" t="s">
        <v>1247</v>
      </c>
      <c r="B864" s="218">
        <v>1.875</v>
      </c>
    </row>
    <row r="865" spans="1:2" x14ac:dyDescent="0.25">
      <c r="A865" t="s">
        <v>1248</v>
      </c>
      <c r="B865" s="218">
        <v>1.875</v>
      </c>
    </row>
    <row r="866" spans="1:2" x14ac:dyDescent="0.25">
      <c r="A866" t="s">
        <v>1249</v>
      </c>
      <c r="B866" s="218">
        <v>1.875</v>
      </c>
    </row>
    <row r="867" spans="1:2" x14ac:dyDescent="0.25">
      <c r="A867" t="s">
        <v>1250</v>
      </c>
      <c r="B867" s="218">
        <v>2.5</v>
      </c>
    </row>
    <row r="868" spans="1:2" x14ac:dyDescent="0.25">
      <c r="A868" t="s">
        <v>1251</v>
      </c>
      <c r="B868" s="218">
        <v>2.5</v>
      </c>
    </row>
    <row r="869" spans="1:2" x14ac:dyDescent="0.25">
      <c r="A869" t="s">
        <v>1252</v>
      </c>
      <c r="B869" s="218">
        <v>2.5</v>
      </c>
    </row>
    <row r="870" spans="1:2" x14ac:dyDescent="0.25">
      <c r="A870" t="s">
        <v>1253</v>
      </c>
      <c r="B870" s="218">
        <v>2.5</v>
      </c>
    </row>
    <row r="871" spans="1:2" x14ac:dyDescent="0.25">
      <c r="A871" t="s">
        <v>1254</v>
      </c>
      <c r="B871" s="218">
        <v>2.5</v>
      </c>
    </row>
    <row r="872" spans="1:2" x14ac:dyDescent="0.25">
      <c r="A872" t="s">
        <v>1255</v>
      </c>
      <c r="B872" s="218">
        <v>2.5</v>
      </c>
    </row>
    <row r="873" spans="1:2" x14ac:dyDescent="0.25">
      <c r="A873" t="s">
        <v>1256</v>
      </c>
      <c r="B873" s="218">
        <v>1</v>
      </c>
    </row>
    <row r="874" spans="1:2" x14ac:dyDescent="0.25">
      <c r="A874" t="s">
        <v>1257</v>
      </c>
      <c r="B874" s="218">
        <v>2.0833333333333299</v>
      </c>
    </row>
    <row r="875" spans="1:2" x14ac:dyDescent="0.25">
      <c r="A875" t="s">
        <v>1258</v>
      </c>
      <c r="B875" s="218">
        <v>2.5</v>
      </c>
    </row>
    <row r="876" spans="1:2" x14ac:dyDescent="0.25">
      <c r="A876" t="s">
        <v>1259</v>
      </c>
      <c r="B876" s="218">
        <v>2.5</v>
      </c>
    </row>
    <row r="877" spans="1:2" x14ac:dyDescent="0.25">
      <c r="A877" t="s">
        <v>1260</v>
      </c>
      <c r="B877" s="218">
        <v>2.5</v>
      </c>
    </row>
    <row r="878" spans="1:2" x14ac:dyDescent="0.25">
      <c r="A878" t="s">
        <v>1261</v>
      </c>
      <c r="B878" s="218">
        <v>2.5</v>
      </c>
    </row>
    <row r="879" spans="1:2" x14ac:dyDescent="0.25">
      <c r="A879" t="s">
        <v>1262</v>
      </c>
      <c r="B879" s="218">
        <v>2.5</v>
      </c>
    </row>
    <row r="880" spans="1:2" x14ac:dyDescent="0.25">
      <c r="A880" t="s">
        <v>1263</v>
      </c>
      <c r="B880" s="218">
        <v>2.5</v>
      </c>
    </row>
    <row r="881" spans="1:2" x14ac:dyDescent="0.25">
      <c r="A881" t="s">
        <v>1264</v>
      </c>
      <c r="B881" s="218">
        <v>2.5</v>
      </c>
    </row>
    <row r="882" spans="1:2" x14ac:dyDescent="0.25">
      <c r="A882" t="s">
        <v>1265</v>
      </c>
      <c r="B882" s="218">
        <v>2.5</v>
      </c>
    </row>
    <row r="883" spans="1:2" x14ac:dyDescent="0.25">
      <c r="A883" t="s">
        <v>1266</v>
      </c>
      <c r="B883" s="218">
        <v>2.5</v>
      </c>
    </row>
    <row r="884" spans="1:2" x14ac:dyDescent="0.25">
      <c r="A884" t="s">
        <v>1267</v>
      </c>
      <c r="B884" s="218">
        <v>2.0833333333333299</v>
      </c>
    </row>
    <row r="885" spans="1:2" x14ac:dyDescent="0.25">
      <c r="A885" t="s">
        <v>1268</v>
      </c>
      <c r="B885" s="218">
        <v>1.875</v>
      </c>
    </row>
    <row r="886" spans="1:2" x14ac:dyDescent="0.25">
      <c r="A886" t="s">
        <v>1269</v>
      </c>
      <c r="B886" s="218">
        <v>1.875</v>
      </c>
    </row>
    <row r="887" spans="1:2" x14ac:dyDescent="0.25">
      <c r="A887" t="s">
        <v>1270</v>
      </c>
      <c r="B887" s="218">
        <v>6.875</v>
      </c>
    </row>
    <row r="888" spans="1:2" x14ac:dyDescent="0.25">
      <c r="A888" t="s">
        <v>1271</v>
      </c>
      <c r="B888" s="218">
        <v>10</v>
      </c>
    </row>
    <row r="889" spans="1:2" x14ac:dyDescent="0.25">
      <c r="A889" t="s">
        <v>1272</v>
      </c>
      <c r="B889" s="218">
        <v>2.5</v>
      </c>
    </row>
    <row r="890" spans="1:2" x14ac:dyDescent="0.25">
      <c r="A890" t="s">
        <v>1273</v>
      </c>
      <c r="B890" s="218">
        <v>2.5</v>
      </c>
    </row>
    <row r="891" spans="1:2" x14ac:dyDescent="0.25">
      <c r="A891" t="s">
        <v>1274</v>
      </c>
      <c r="B891" s="218">
        <v>2.5</v>
      </c>
    </row>
    <row r="892" spans="1:2" x14ac:dyDescent="0.25">
      <c r="A892" t="s">
        <v>1275</v>
      </c>
      <c r="B892" s="218">
        <v>2.5</v>
      </c>
    </row>
    <row r="893" spans="1:2" x14ac:dyDescent="0.25">
      <c r="A893" t="s">
        <v>1276</v>
      </c>
      <c r="B893" s="218">
        <v>2.5</v>
      </c>
    </row>
    <row r="894" spans="1:2" x14ac:dyDescent="0.25">
      <c r="A894" t="s">
        <v>1277</v>
      </c>
      <c r="B894" s="218">
        <v>2.5</v>
      </c>
    </row>
    <row r="895" spans="1:2" x14ac:dyDescent="0.25">
      <c r="A895" t="s">
        <v>1278</v>
      </c>
      <c r="B895" s="218">
        <v>2.5</v>
      </c>
    </row>
    <row r="896" spans="1:2" x14ac:dyDescent="0.25">
      <c r="A896" t="s">
        <v>1279</v>
      </c>
      <c r="B896" s="218">
        <v>2.5</v>
      </c>
    </row>
    <row r="897" spans="1:2" x14ac:dyDescent="0.25">
      <c r="A897" t="s">
        <v>1280</v>
      </c>
      <c r="B897" s="218">
        <v>2.5</v>
      </c>
    </row>
    <row r="898" spans="1:2" x14ac:dyDescent="0.25">
      <c r="A898" t="s">
        <v>1281</v>
      </c>
      <c r="B898" s="218">
        <v>2.5</v>
      </c>
    </row>
    <row r="899" spans="1:2" x14ac:dyDescent="0.25">
      <c r="A899" t="s">
        <v>1282</v>
      </c>
      <c r="B899" s="218">
        <v>2.5</v>
      </c>
    </row>
    <row r="900" spans="1:2" x14ac:dyDescent="0.25">
      <c r="A900" t="s">
        <v>1283</v>
      </c>
      <c r="B900" s="218">
        <v>2.5</v>
      </c>
    </row>
    <row r="901" spans="1:2" x14ac:dyDescent="0.25">
      <c r="A901" t="s">
        <v>1284</v>
      </c>
      <c r="B901" s="218">
        <v>2.5</v>
      </c>
    </row>
    <row r="902" spans="1:2" x14ac:dyDescent="0.25">
      <c r="A902" t="s">
        <v>1285</v>
      </c>
      <c r="B902" s="218">
        <v>2.5</v>
      </c>
    </row>
    <row r="903" spans="1:2" x14ac:dyDescent="0.25">
      <c r="A903" t="s">
        <v>1286</v>
      </c>
      <c r="B903" s="218">
        <v>9.375</v>
      </c>
    </row>
    <row r="904" spans="1:2" x14ac:dyDescent="0.25">
      <c r="A904" t="s">
        <v>1287</v>
      </c>
      <c r="B904" s="218">
        <v>9.375</v>
      </c>
    </row>
    <row r="905" spans="1:2" x14ac:dyDescent="0.25">
      <c r="A905" t="s">
        <v>1288</v>
      </c>
      <c r="B905" s="218">
        <v>5.625</v>
      </c>
    </row>
    <row r="906" spans="1:2" x14ac:dyDescent="0.25">
      <c r="A906" t="s">
        <v>1289</v>
      </c>
      <c r="B906" s="218">
        <v>13.125</v>
      </c>
    </row>
    <row r="907" spans="1:2" x14ac:dyDescent="0.25">
      <c r="A907" t="s">
        <v>1290</v>
      </c>
      <c r="B907" s="218">
        <v>3.3333333333333299</v>
      </c>
    </row>
    <row r="908" spans="1:2" x14ac:dyDescent="0.25">
      <c r="A908" t="s">
        <v>1291</v>
      </c>
      <c r="B908" s="218">
        <v>9.1666666666666661</v>
      </c>
    </row>
    <row r="909" spans="1:2" x14ac:dyDescent="0.25">
      <c r="A909" t="s">
        <v>1292</v>
      </c>
      <c r="B909" s="218">
        <v>1.875</v>
      </c>
    </row>
    <row r="910" spans="1:2" x14ac:dyDescent="0.25">
      <c r="A910" t="s">
        <v>1293</v>
      </c>
      <c r="B910" s="218">
        <v>1.875</v>
      </c>
    </row>
    <row r="911" spans="1:2" x14ac:dyDescent="0.25">
      <c r="A911" t="s">
        <v>1294</v>
      </c>
      <c r="B911" s="218">
        <v>1.875</v>
      </c>
    </row>
    <row r="912" spans="1:2" x14ac:dyDescent="0.25">
      <c r="A912" t="s">
        <v>1295</v>
      </c>
      <c r="B912" s="218">
        <v>9.1666666666666661</v>
      </c>
    </row>
    <row r="913" spans="1:2" x14ac:dyDescent="0.25">
      <c r="A913" t="s">
        <v>1296</v>
      </c>
      <c r="B913" s="218">
        <v>0.625</v>
      </c>
    </row>
    <row r="914" spans="1:2" x14ac:dyDescent="0.25">
      <c r="A914" t="s">
        <v>1297</v>
      </c>
      <c r="B914" s="218">
        <v>2.5</v>
      </c>
    </row>
    <row r="915" spans="1:2" x14ac:dyDescent="0.25">
      <c r="A915" t="s">
        <v>1298</v>
      </c>
      <c r="B915" s="218">
        <v>2.5</v>
      </c>
    </row>
    <row r="916" spans="1:2" x14ac:dyDescent="0.25">
      <c r="A916" t="s">
        <v>1299</v>
      </c>
      <c r="B916" s="218">
        <v>2.5</v>
      </c>
    </row>
    <row r="917" spans="1:2" x14ac:dyDescent="0.25">
      <c r="A917" t="s">
        <v>1300</v>
      </c>
      <c r="B917" s="218">
        <v>1.25</v>
      </c>
    </row>
    <row r="918" spans="1:2" x14ac:dyDescent="0.25">
      <c r="A918" t="s">
        <v>1301</v>
      </c>
      <c r="B918" s="218">
        <v>2.5</v>
      </c>
    </row>
    <row r="919" spans="1:2" x14ac:dyDescent="0.25">
      <c r="A919" t="s">
        <v>1302</v>
      </c>
      <c r="B919" s="218">
        <v>2.5</v>
      </c>
    </row>
    <row r="920" spans="1:2" x14ac:dyDescent="0.25">
      <c r="A920" t="s">
        <v>1303</v>
      </c>
      <c r="B920" s="218">
        <v>1.875</v>
      </c>
    </row>
    <row r="921" spans="1:2" x14ac:dyDescent="0.25">
      <c r="A921" t="s">
        <v>1304</v>
      </c>
      <c r="B921" s="218">
        <v>2.5</v>
      </c>
    </row>
    <row r="922" spans="1:2" x14ac:dyDescent="0.25">
      <c r="A922" t="s">
        <v>1305</v>
      </c>
      <c r="B922" s="218">
        <v>2.5</v>
      </c>
    </row>
    <row r="923" spans="1:2" x14ac:dyDescent="0.25">
      <c r="A923" t="s">
        <v>1306</v>
      </c>
      <c r="B923" s="218">
        <v>2.5</v>
      </c>
    </row>
    <row r="924" spans="1:2" x14ac:dyDescent="0.25">
      <c r="A924" t="s">
        <v>1307</v>
      </c>
      <c r="B924" s="218">
        <v>2.5</v>
      </c>
    </row>
    <row r="925" spans="1:2" x14ac:dyDescent="0.25">
      <c r="A925" t="s">
        <v>1308</v>
      </c>
      <c r="B925" s="218">
        <v>2.5</v>
      </c>
    </row>
    <row r="926" spans="1:2" x14ac:dyDescent="0.25">
      <c r="A926" t="s">
        <v>1309</v>
      </c>
      <c r="B926" s="218">
        <v>2.5</v>
      </c>
    </row>
    <row r="927" spans="1:2" x14ac:dyDescent="0.25">
      <c r="A927" t="s">
        <v>1310</v>
      </c>
      <c r="B927" s="218">
        <v>2.5</v>
      </c>
    </row>
    <row r="928" spans="1:2" x14ac:dyDescent="0.25">
      <c r="A928" t="s">
        <v>1311</v>
      </c>
      <c r="B928" s="218">
        <v>2.5</v>
      </c>
    </row>
    <row r="929" spans="1:2" x14ac:dyDescent="0.25">
      <c r="A929" t="s">
        <v>1312</v>
      </c>
      <c r="B929" s="218">
        <v>2.5</v>
      </c>
    </row>
    <row r="930" spans="1:2" x14ac:dyDescent="0.25">
      <c r="A930" t="s">
        <v>1313</v>
      </c>
      <c r="B930" s="218">
        <v>2.5</v>
      </c>
    </row>
    <row r="931" spans="1:2" x14ac:dyDescent="0.25">
      <c r="A931" t="s">
        <v>1314</v>
      </c>
      <c r="B931" s="218">
        <v>2.5</v>
      </c>
    </row>
    <row r="932" spans="1:2" x14ac:dyDescent="0.25">
      <c r="A932" t="s">
        <v>1315</v>
      </c>
      <c r="B932" s="218">
        <v>2.5</v>
      </c>
    </row>
    <row r="933" spans="1:2" x14ac:dyDescent="0.25">
      <c r="A933" t="s">
        <v>1316</v>
      </c>
      <c r="B933" s="218">
        <v>2.5</v>
      </c>
    </row>
    <row r="934" spans="1:2" x14ac:dyDescent="0.25">
      <c r="A934" t="s">
        <v>1317</v>
      </c>
      <c r="B934" s="218">
        <v>2.5</v>
      </c>
    </row>
    <row r="935" spans="1:2" x14ac:dyDescent="0.25">
      <c r="A935" t="s">
        <v>1318</v>
      </c>
      <c r="B935" s="218">
        <v>2.5</v>
      </c>
    </row>
    <row r="936" spans="1:2" x14ac:dyDescent="0.25">
      <c r="A936" t="s">
        <v>1319</v>
      </c>
      <c r="B936" s="218">
        <v>2.5</v>
      </c>
    </row>
    <row r="937" spans="1:2" x14ac:dyDescent="0.25">
      <c r="A937" t="s">
        <v>1320</v>
      </c>
      <c r="B937" s="218">
        <v>2.5</v>
      </c>
    </row>
    <row r="938" spans="1:2" x14ac:dyDescent="0.25">
      <c r="A938" t="s">
        <v>1321</v>
      </c>
      <c r="B938" s="218">
        <v>2.5</v>
      </c>
    </row>
    <row r="939" spans="1:2" x14ac:dyDescent="0.25">
      <c r="A939" t="s">
        <v>1322</v>
      </c>
      <c r="B939" s="218">
        <v>1.25</v>
      </c>
    </row>
    <row r="940" spans="1:2" x14ac:dyDescent="0.25">
      <c r="A940" t="s">
        <v>1323</v>
      </c>
      <c r="B940" s="218">
        <v>2.5</v>
      </c>
    </row>
    <row r="941" spans="1:2" x14ac:dyDescent="0.25">
      <c r="A941" t="s">
        <v>1324</v>
      </c>
      <c r="B941" s="218">
        <v>2.5</v>
      </c>
    </row>
    <row r="942" spans="1:2" x14ac:dyDescent="0.25">
      <c r="A942" t="s">
        <v>1325</v>
      </c>
      <c r="B942" s="218">
        <v>2.5</v>
      </c>
    </row>
    <row r="943" spans="1:2" x14ac:dyDescent="0.25">
      <c r="A943" t="s">
        <v>1326</v>
      </c>
      <c r="B943" s="218">
        <v>2.5</v>
      </c>
    </row>
    <row r="944" spans="1:2" x14ac:dyDescent="0.25">
      <c r="A944" t="s">
        <v>1327</v>
      </c>
      <c r="B944" s="218">
        <v>2.5</v>
      </c>
    </row>
    <row r="945" spans="1:2" x14ac:dyDescent="0.25">
      <c r="A945" t="s">
        <v>1328</v>
      </c>
      <c r="B945" s="218">
        <v>1.25</v>
      </c>
    </row>
    <row r="946" spans="1:2" x14ac:dyDescent="0.25">
      <c r="A946" t="s">
        <v>1329</v>
      </c>
      <c r="B946" s="218">
        <v>0.625</v>
      </c>
    </row>
    <row r="947" spans="1:2" x14ac:dyDescent="0.25">
      <c r="A947" t="s">
        <v>1330</v>
      </c>
      <c r="B947" s="218">
        <v>3.125</v>
      </c>
    </row>
    <row r="948" spans="1:2" x14ac:dyDescent="0.25">
      <c r="A948" t="s">
        <v>1331</v>
      </c>
      <c r="B948" s="218">
        <v>1.875</v>
      </c>
    </row>
    <row r="949" spans="1:2" x14ac:dyDescent="0.25">
      <c r="A949" t="s">
        <v>1332</v>
      </c>
      <c r="B949" s="218">
        <v>2.5</v>
      </c>
    </row>
    <row r="950" spans="1:2" x14ac:dyDescent="0.25">
      <c r="A950" t="s">
        <v>1333</v>
      </c>
      <c r="B950" s="218">
        <v>2.5</v>
      </c>
    </row>
    <row r="951" spans="1:2" x14ac:dyDescent="0.25">
      <c r="A951" t="s">
        <v>1334</v>
      </c>
      <c r="B951" s="218">
        <v>3.125</v>
      </c>
    </row>
    <row r="952" spans="1:2" x14ac:dyDescent="0.25">
      <c r="A952" t="s">
        <v>1335</v>
      </c>
      <c r="B952" s="218">
        <v>3.125</v>
      </c>
    </row>
    <row r="953" spans="1:2" x14ac:dyDescent="0.25">
      <c r="A953" t="s">
        <v>1336</v>
      </c>
      <c r="B953" s="218">
        <v>2.5</v>
      </c>
    </row>
    <row r="954" spans="1:2" x14ac:dyDescent="0.25">
      <c r="A954" t="s">
        <v>1337</v>
      </c>
      <c r="B954" s="218">
        <v>2.5</v>
      </c>
    </row>
    <row r="955" spans="1:2" x14ac:dyDescent="0.25">
      <c r="A955" t="s">
        <v>1338</v>
      </c>
      <c r="B955" s="218">
        <v>3.125</v>
      </c>
    </row>
    <row r="956" spans="1:2" x14ac:dyDescent="0.25">
      <c r="A956" t="s">
        <v>1339</v>
      </c>
      <c r="B956" s="218">
        <v>3.125</v>
      </c>
    </row>
    <row r="957" spans="1:2" x14ac:dyDescent="0.25">
      <c r="A957" t="s">
        <v>1340</v>
      </c>
      <c r="B957" s="218">
        <v>0.625</v>
      </c>
    </row>
    <row r="958" spans="1:2" x14ac:dyDescent="0.25">
      <c r="A958" t="s">
        <v>1341</v>
      </c>
      <c r="B958" s="218">
        <v>5</v>
      </c>
    </row>
    <row r="959" spans="1:2" x14ac:dyDescent="0.25">
      <c r="A959" t="s">
        <v>1342</v>
      </c>
      <c r="B959" s="218">
        <v>25</v>
      </c>
    </row>
    <row r="960" spans="1:2" x14ac:dyDescent="0.25">
      <c r="A960" t="s">
        <v>1343</v>
      </c>
      <c r="B960" s="218">
        <v>25</v>
      </c>
    </row>
    <row r="961" spans="1:2" x14ac:dyDescent="0.25">
      <c r="A961" t="s">
        <v>1344</v>
      </c>
      <c r="B961" s="218">
        <v>1.25</v>
      </c>
    </row>
    <row r="962" spans="1:2" x14ac:dyDescent="0.25">
      <c r="A962" t="s">
        <v>1345</v>
      </c>
      <c r="B962" s="218">
        <v>1.25</v>
      </c>
    </row>
    <row r="963" spans="1:2" x14ac:dyDescent="0.25">
      <c r="A963" t="s">
        <v>1346</v>
      </c>
      <c r="B963" s="218">
        <v>3.125</v>
      </c>
    </row>
    <row r="964" spans="1:2" x14ac:dyDescent="0.25">
      <c r="A964" t="s">
        <v>1347</v>
      </c>
      <c r="B964" s="218">
        <v>5.104166666666667</v>
      </c>
    </row>
    <row r="965" spans="1:2" x14ac:dyDescent="0.25">
      <c r="A965" t="s">
        <v>1348</v>
      </c>
      <c r="B965" s="218">
        <v>6.666666666666667</v>
      </c>
    </row>
    <row r="966" spans="1:2" x14ac:dyDescent="0.25">
      <c r="A966" t="s">
        <v>1349</v>
      </c>
      <c r="B966" s="218">
        <v>7.604166666666667</v>
      </c>
    </row>
    <row r="967" spans="1:2" x14ac:dyDescent="0.25">
      <c r="A967" t="s">
        <v>1350</v>
      </c>
      <c r="B967" s="218">
        <v>6.041666666666667</v>
      </c>
    </row>
    <row r="968" spans="1:2" x14ac:dyDescent="0.25">
      <c r="A968" t="s">
        <v>1351</v>
      </c>
      <c r="B968" s="218">
        <v>3.3333333333333299</v>
      </c>
    </row>
    <row r="969" spans="1:2" x14ac:dyDescent="0.25">
      <c r="A969" t="s">
        <v>1352</v>
      </c>
      <c r="B969" s="218">
        <v>1.6666666666666701</v>
      </c>
    </row>
    <row r="970" spans="1:2" x14ac:dyDescent="0.25">
      <c r="A970" t="s">
        <v>1353</v>
      </c>
      <c r="B970" s="218">
        <v>0.125</v>
      </c>
    </row>
    <row r="971" spans="1:2" x14ac:dyDescent="0.25">
      <c r="A971" t="s">
        <v>1354</v>
      </c>
      <c r="B971" s="218">
        <v>0.75</v>
      </c>
    </row>
    <row r="972" spans="1:2" x14ac:dyDescent="0.25">
      <c r="A972" t="s">
        <v>1355</v>
      </c>
      <c r="B972" s="218">
        <v>0.83333333333333304</v>
      </c>
    </row>
    <row r="973" spans="1:2" x14ac:dyDescent="0.25">
      <c r="A973" t="s">
        <v>1356</v>
      </c>
      <c r="B973" s="218">
        <v>2.5</v>
      </c>
    </row>
    <row r="974" spans="1:2" x14ac:dyDescent="0.25">
      <c r="A974" t="s">
        <v>1357</v>
      </c>
      <c r="B974" s="218">
        <v>3.5</v>
      </c>
    </row>
    <row r="975" spans="1:2" x14ac:dyDescent="0.25">
      <c r="A975" t="s">
        <v>1358</v>
      </c>
      <c r="B975" s="218">
        <v>1.6666666666666701</v>
      </c>
    </row>
    <row r="976" spans="1:2" x14ac:dyDescent="0.25">
      <c r="A976" t="s">
        <v>1359</v>
      </c>
      <c r="B976" s="218">
        <v>5</v>
      </c>
    </row>
    <row r="977" spans="1:2" x14ac:dyDescent="0.25">
      <c r="A977" t="s">
        <v>1360</v>
      </c>
      <c r="B977" s="218">
        <v>0.66666666666666696</v>
      </c>
    </row>
    <row r="978" spans="1:2" x14ac:dyDescent="0.25">
      <c r="A978" t="s">
        <v>1361</v>
      </c>
      <c r="B978" s="218">
        <v>0.66666666666666696</v>
      </c>
    </row>
    <row r="979" spans="1:2" x14ac:dyDescent="0.25">
      <c r="A979" t="s">
        <v>1362</v>
      </c>
      <c r="B979" s="218">
        <v>0.66666666666666696</v>
      </c>
    </row>
    <row r="980" spans="1:2" x14ac:dyDescent="0.25">
      <c r="A980" t="s">
        <v>1363</v>
      </c>
      <c r="B980" s="218">
        <v>0.33333333333333298</v>
      </c>
    </row>
    <row r="981" spans="1:2" x14ac:dyDescent="0.25">
      <c r="A981" t="s">
        <v>1364</v>
      </c>
      <c r="B981" s="218">
        <v>0.66666666666666696</v>
      </c>
    </row>
    <row r="982" spans="1:2" x14ac:dyDescent="0.25">
      <c r="A982" t="s">
        <v>1365</v>
      </c>
      <c r="B982" s="218">
        <v>0.79166666666666663</v>
      </c>
    </row>
    <row r="983" spans="1:2" x14ac:dyDescent="0.25">
      <c r="A983" t="s">
        <v>1366</v>
      </c>
      <c r="B983" s="218">
        <v>0.33333333333333298</v>
      </c>
    </row>
    <row r="984" spans="1:2" x14ac:dyDescent="0.25">
      <c r="A984" t="s">
        <v>1367</v>
      </c>
      <c r="B984" s="218">
        <v>0.66666666666666696</v>
      </c>
    </row>
    <row r="985" spans="1:2" x14ac:dyDescent="0.25">
      <c r="A985" t="s">
        <v>1368</v>
      </c>
      <c r="B985" s="218">
        <v>1.6666666666666701</v>
      </c>
    </row>
    <row r="986" spans="1:2" x14ac:dyDescent="0.25">
      <c r="A986" t="s">
        <v>1369</v>
      </c>
      <c r="B986" s="218">
        <v>0.83333333333333304</v>
      </c>
    </row>
    <row r="987" spans="1:2" x14ac:dyDescent="0.25">
      <c r="A987" t="s">
        <v>1370</v>
      </c>
      <c r="B987" s="218">
        <v>1.6666666666666701</v>
      </c>
    </row>
    <row r="988" spans="1:2" x14ac:dyDescent="0.25">
      <c r="A988" t="s">
        <v>1371</v>
      </c>
      <c r="B988" s="218">
        <v>1.6666666666666701</v>
      </c>
    </row>
    <row r="989" spans="1:2" x14ac:dyDescent="0.25">
      <c r="A989" t="s">
        <v>1372</v>
      </c>
      <c r="B989" s="218">
        <v>1.6666666666666701</v>
      </c>
    </row>
    <row r="990" spans="1:2" x14ac:dyDescent="0.25">
      <c r="A990" t="s">
        <v>1373</v>
      </c>
      <c r="B990" s="218">
        <v>1.6666666666666701</v>
      </c>
    </row>
    <row r="991" spans="1:2" x14ac:dyDescent="0.25">
      <c r="A991" t="s">
        <v>1374</v>
      </c>
      <c r="B991" s="218">
        <v>1.6666666666666701</v>
      </c>
    </row>
    <row r="992" spans="1:2" x14ac:dyDescent="0.25">
      <c r="A992" t="s">
        <v>1375</v>
      </c>
      <c r="B992" s="218">
        <v>1.6666666666666701</v>
      </c>
    </row>
    <row r="993" spans="1:2" x14ac:dyDescent="0.25">
      <c r="A993" t="s">
        <v>1376</v>
      </c>
      <c r="B993" s="218">
        <v>0.41666666666666702</v>
      </c>
    </row>
    <row r="994" spans="1:2" x14ac:dyDescent="0.25">
      <c r="A994" t="s">
        <v>1377</v>
      </c>
      <c r="B994" s="218">
        <v>0.41666666666666702</v>
      </c>
    </row>
    <row r="995" spans="1:2" x14ac:dyDescent="0.25">
      <c r="A995" t="s">
        <v>1378</v>
      </c>
      <c r="B995" s="218">
        <v>1.6666666666666701</v>
      </c>
    </row>
    <row r="996" spans="1:2" x14ac:dyDescent="0.25">
      <c r="A996" t="s">
        <v>1379</v>
      </c>
      <c r="B996" s="218">
        <v>4.333333333333333</v>
      </c>
    </row>
    <row r="997" spans="1:2" x14ac:dyDescent="0.25">
      <c r="A997" t="s">
        <v>1380</v>
      </c>
      <c r="B997" s="218">
        <v>6.5</v>
      </c>
    </row>
    <row r="998" spans="1:2" x14ac:dyDescent="0.25">
      <c r="A998" t="s">
        <v>1381</v>
      </c>
      <c r="B998" s="218">
        <v>2.0833333333333299</v>
      </c>
    </row>
    <row r="999" spans="1:2" x14ac:dyDescent="0.25">
      <c r="A999" t="s">
        <v>1382</v>
      </c>
      <c r="B999" s="218">
        <v>2.0833333333333299</v>
      </c>
    </row>
    <row r="1000" spans="1:2" x14ac:dyDescent="0.25">
      <c r="A1000" t="s">
        <v>1383</v>
      </c>
      <c r="B1000" s="218">
        <v>2.0833333333333299</v>
      </c>
    </row>
    <row r="1001" spans="1:2" x14ac:dyDescent="0.25">
      <c r="A1001" t="s">
        <v>1384</v>
      </c>
      <c r="B1001" s="218">
        <v>4.333333333333333</v>
      </c>
    </row>
    <row r="1002" spans="1:2" x14ac:dyDescent="0.25">
      <c r="A1002" t="s">
        <v>1385</v>
      </c>
      <c r="B1002" s="218">
        <v>0.5</v>
      </c>
    </row>
    <row r="1003" spans="1:2" x14ac:dyDescent="0.25">
      <c r="A1003" t="s">
        <v>1386</v>
      </c>
      <c r="B1003" s="218">
        <v>5</v>
      </c>
    </row>
    <row r="1004" spans="1:2" x14ac:dyDescent="0.25">
      <c r="A1004" t="s">
        <v>1387</v>
      </c>
      <c r="B1004" s="218">
        <v>5</v>
      </c>
    </row>
    <row r="1005" spans="1:2" x14ac:dyDescent="0.25">
      <c r="A1005" t="s">
        <v>1388</v>
      </c>
      <c r="B1005" s="218">
        <v>0.33333333333333298</v>
      </c>
    </row>
    <row r="1006" spans="1:2" x14ac:dyDescent="0.25">
      <c r="A1006" t="s">
        <v>1389</v>
      </c>
      <c r="B1006" s="218">
        <v>0.33333333333333298</v>
      </c>
    </row>
    <row r="1007" spans="1:2" x14ac:dyDescent="0.25">
      <c r="A1007" t="s">
        <v>1390</v>
      </c>
      <c r="B1007" s="218">
        <v>1.3333333333333299</v>
      </c>
    </row>
    <row r="1008" spans="1:2" x14ac:dyDescent="0.25">
      <c r="A1008" t="s">
        <v>1391</v>
      </c>
      <c r="B1008" s="218">
        <v>0.83333333333333304</v>
      </c>
    </row>
    <row r="1009" spans="1:2" x14ac:dyDescent="0.25">
      <c r="A1009" t="s">
        <v>1392</v>
      </c>
      <c r="B1009" s="218">
        <v>0.83333333333333304</v>
      </c>
    </row>
    <row r="1010" spans="1:2" x14ac:dyDescent="0.25">
      <c r="A1010" t="s">
        <v>1393</v>
      </c>
      <c r="B1010" s="218">
        <v>0.66666666666666696</v>
      </c>
    </row>
    <row r="1011" spans="1:2" x14ac:dyDescent="0.25">
      <c r="A1011" t="s">
        <v>1394</v>
      </c>
      <c r="B1011" s="218">
        <v>2.5</v>
      </c>
    </row>
    <row r="1012" spans="1:2" x14ac:dyDescent="0.25">
      <c r="A1012" t="s">
        <v>1395</v>
      </c>
      <c r="B1012" s="218">
        <v>0.33333333333333298</v>
      </c>
    </row>
    <row r="1013" spans="1:2" x14ac:dyDescent="0.25">
      <c r="A1013" t="s">
        <v>1396</v>
      </c>
      <c r="B1013" s="218">
        <v>0.83333333333333304</v>
      </c>
    </row>
    <row r="1014" spans="1:2" x14ac:dyDescent="0.25">
      <c r="A1014" t="s">
        <v>1397</v>
      </c>
      <c r="B1014" s="218">
        <v>5</v>
      </c>
    </row>
    <row r="1015" spans="1:2" x14ac:dyDescent="0.25">
      <c r="A1015" t="s">
        <v>1398</v>
      </c>
      <c r="B1015" s="218">
        <v>0.25</v>
      </c>
    </row>
    <row r="1016" spans="1:2" x14ac:dyDescent="0.25">
      <c r="A1016" t="s">
        <v>1399</v>
      </c>
      <c r="B1016" s="218">
        <v>5</v>
      </c>
    </row>
    <row r="1017" spans="1:2" x14ac:dyDescent="0.25">
      <c r="A1017" t="s">
        <v>1400</v>
      </c>
      <c r="B1017" s="218">
        <v>0.16666666666666699</v>
      </c>
    </row>
    <row r="1018" spans="1:2" x14ac:dyDescent="0.25">
      <c r="A1018" t="s">
        <v>1401</v>
      </c>
      <c r="B1018" s="218">
        <v>0.25</v>
      </c>
    </row>
    <row r="1019" spans="1:2" x14ac:dyDescent="0.25">
      <c r="A1019" t="s">
        <v>1402</v>
      </c>
      <c r="B1019" s="218">
        <v>0.33333333333333298</v>
      </c>
    </row>
    <row r="1020" spans="1:2" x14ac:dyDescent="0.25">
      <c r="A1020" t="s">
        <v>1403</v>
      </c>
      <c r="B1020" s="218">
        <v>0.25</v>
      </c>
    </row>
    <row r="1021" spans="1:2" x14ac:dyDescent="0.25">
      <c r="A1021" t="s">
        <v>1404</v>
      </c>
      <c r="B1021" s="218">
        <v>0.25</v>
      </c>
    </row>
    <row r="1022" spans="1:2" x14ac:dyDescent="0.25">
      <c r="A1022" t="s">
        <v>1405</v>
      </c>
      <c r="B1022" s="218">
        <v>0.20833333333333334</v>
      </c>
    </row>
    <row r="1023" spans="1:2" x14ac:dyDescent="0.25">
      <c r="A1023" t="s">
        <v>1406</v>
      </c>
      <c r="B1023" s="218">
        <v>0.20833333333333334</v>
      </c>
    </row>
    <row r="1024" spans="1:2" x14ac:dyDescent="0.25">
      <c r="A1024" t="s">
        <v>1407</v>
      </c>
      <c r="B1024" s="218">
        <v>0.20833333333333301</v>
      </c>
    </row>
    <row r="1025" spans="1:2" x14ac:dyDescent="0.25">
      <c r="A1025" t="s">
        <v>1408</v>
      </c>
      <c r="B1025" s="218">
        <v>0.20833333333333301</v>
      </c>
    </row>
    <row r="1026" spans="1:2" x14ac:dyDescent="0.25">
      <c r="A1026" t="s">
        <v>1409</v>
      </c>
      <c r="B1026" s="218">
        <v>1.875</v>
      </c>
    </row>
    <row r="1027" spans="1:2" x14ac:dyDescent="0.25">
      <c r="A1027" t="s">
        <v>1410</v>
      </c>
      <c r="B1027" s="218">
        <v>0.41666666666666702</v>
      </c>
    </row>
    <row r="1028" spans="1:2" x14ac:dyDescent="0.25">
      <c r="A1028" t="s">
        <v>1411</v>
      </c>
      <c r="B1028" s="218">
        <v>0.20833333333333301</v>
      </c>
    </row>
    <row r="1029" spans="1:2" x14ac:dyDescent="0.25">
      <c r="A1029" t="s">
        <v>1412</v>
      </c>
      <c r="B1029" s="218">
        <v>1.25</v>
      </c>
    </row>
    <row r="1030" spans="1:2" x14ac:dyDescent="0.25">
      <c r="A1030" t="s">
        <v>1413</v>
      </c>
      <c r="B1030" s="218">
        <v>1.6666666666666701</v>
      </c>
    </row>
    <row r="1031" spans="1:2" x14ac:dyDescent="0.25">
      <c r="A1031" t="s">
        <v>1414</v>
      </c>
      <c r="B1031" s="218">
        <v>2.0833333333333299</v>
      </c>
    </row>
    <row r="1032" spans="1:2" x14ac:dyDescent="0.25">
      <c r="A1032" t="s">
        <v>1415</v>
      </c>
      <c r="B1032" s="218">
        <v>2.0833333333333299</v>
      </c>
    </row>
    <row r="1033" spans="1:2" x14ac:dyDescent="0.25">
      <c r="A1033" t="s">
        <v>1416</v>
      </c>
      <c r="B1033" s="218">
        <v>2.0833333333333299</v>
      </c>
    </row>
    <row r="1034" spans="1:2" x14ac:dyDescent="0.25">
      <c r="A1034" t="s">
        <v>1417</v>
      </c>
      <c r="B1034" s="218">
        <v>2.0833333333333299</v>
      </c>
    </row>
    <row r="1035" spans="1:2" x14ac:dyDescent="0.25">
      <c r="A1035" t="s">
        <v>1418</v>
      </c>
      <c r="B1035" s="218">
        <v>2.0833333333333299</v>
      </c>
    </row>
    <row r="1036" spans="1:2" x14ac:dyDescent="0.25">
      <c r="A1036" t="s">
        <v>1419</v>
      </c>
      <c r="B1036" s="218">
        <v>2.0833333333333299</v>
      </c>
    </row>
    <row r="1037" spans="1:2" x14ac:dyDescent="0.25">
      <c r="A1037" t="s">
        <v>1420</v>
      </c>
      <c r="B1037" s="218">
        <v>4.333333333333333</v>
      </c>
    </row>
    <row r="1038" spans="1:2" x14ac:dyDescent="0.25">
      <c r="A1038" t="s">
        <v>1421</v>
      </c>
      <c r="B1038" s="218">
        <v>8.3333333333333301E-2</v>
      </c>
    </row>
    <row r="1039" spans="1:2" x14ac:dyDescent="0.25">
      <c r="A1039" t="s">
        <v>1422</v>
      </c>
      <c r="B1039" s="218">
        <v>1.0416666666666667</v>
      </c>
    </row>
    <row r="1040" spans="1:2" x14ac:dyDescent="0.25">
      <c r="A1040" t="s">
        <v>1423</v>
      </c>
      <c r="B1040" s="218">
        <v>1.0416666666666667</v>
      </c>
    </row>
    <row r="1041" spans="1:2" x14ac:dyDescent="0.25">
      <c r="A1041" t="s">
        <v>1424</v>
      </c>
      <c r="B1041" s="218">
        <v>1.0416666666666701</v>
      </c>
    </row>
    <row r="1042" spans="1:2" x14ac:dyDescent="0.25">
      <c r="A1042" t="s">
        <v>1425</v>
      </c>
      <c r="B1042" s="218">
        <v>1.0416666666666701</v>
      </c>
    </row>
    <row r="1043" spans="1:2" x14ac:dyDescent="0.25">
      <c r="A1043" t="s">
        <v>1426</v>
      </c>
      <c r="B1043" s="218">
        <v>1.0416666666666701</v>
      </c>
    </row>
    <row r="1044" spans="1:2" x14ac:dyDescent="0.25">
      <c r="A1044" t="s">
        <v>1427</v>
      </c>
      <c r="B1044" s="218">
        <v>1.0416666666666701</v>
      </c>
    </row>
    <row r="1045" spans="1:2" x14ac:dyDescent="0.25">
      <c r="A1045" t="s">
        <v>1428</v>
      </c>
      <c r="B1045" s="218">
        <v>1.0416666666666701</v>
      </c>
    </row>
    <row r="1046" spans="1:2" x14ac:dyDescent="0.25">
      <c r="A1046" t="s">
        <v>1429</v>
      </c>
      <c r="B1046" s="218">
        <v>1.0416666666666701</v>
      </c>
    </row>
    <row r="1047" spans="1:2" x14ac:dyDescent="0.25">
      <c r="A1047" t="s">
        <v>1430</v>
      </c>
      <c r="B1047" s="218">
        <v>1.0416666666666701</v>
      </c>
    </row>
    <row r="1048" spans="1:2" x14ac:dyDescent="0.25">
      <c r="A1048" t="s">
        <v>1431</v>
      </c>
      <c r="B1048" s="218">
        <v>1.0416666666666701</v>
      </c>
    </row>
    <row r="1049" spans="1:2" x14ac:dyDescent="0.25">
      <c r="A1049" t="s">
        <v>1432</v>
      </c>
      <c r="B1049" s="218">
        <v>1.0416666666666701</v>
      </c>
    </row>
    <row r="1050" spans="1:2" x14ac:dyDescent="0.25">
      <c r="A1050" t="s">
        <v>1433</v>
      </c>
      <c r="B1050" s="218">
        <v>1.0416666666666701</v>
      </c>
    </row>
    <row r="1051" spans="1:2" x14ac:dyDescent="0.25">
      <c r="A1051" t="s">
        <v>1434</v>
      </c>
      <c r="B1051" s="218">
        <v>0.29166666666666669</v>
      </c>
    </row>
    <row r="1052" spans="1:2" x14ac:dyDescent="0.25">
      <c r="A1052" t="s">
        <v>1435</v>
      </c>
      <c r="B1052" s="218">
        <v>0.33333333333333298</v>
      </c>
    </row>
    <row r="1053" spans="1:2" x14ac:dyDescent="0.25">
      <c r="A1053" t="s">
        <v>1436</v>
      </c>
      <c r="B1053" s="218">
        <v>15</v>
      </c>
    </row>
    <row r="1054" spans="1:2" x14ac:dyDescent="0.25">
      <c r="A1054" t="s">
        <v>1437</v>
      </c>
      <c r="B1054" s="218">
        <v>0.83333333333333304</v>
      </c>
    </row>
    <row r="1055" spans="1:2" x14ac:dyDescent="0.25">
      <c r="A1055" t="s">
        <v>1438</v>
      </c>
      <c r="B1055" s="218">
        <v>0.75</v>
      </c>
    </row>
    <row r="1056" spans="1:2" x14ac:dyDescent="0.25">
      <c r="A1056" t="s">
        <v>1439</v>
      </c>
      <c r="B1056" s="218">
        <v>3.3333333333333299</v>
      </c>
    </row>
    <row r="1057" spans="1:2" x14ac:dyDescent="0.25">
      <c r="A1057" t="s">
        <v>1440</v>
      </c>
      <c r="B1057" s="218">
        <v>0.83333333333333304</v>
      </c>
    </row>
    <row r="1058" spans="1:2" x14ac:dyDescent="0.25">
      <c r="A1058" t="s">
        <v>1441</v>
      </c>
      <c r="B1058" s="218">
        <v>0.33333333333333298</v>
      </c>
    </row>
    <row r="1059" spans="1:2" x14ac:dyDescent="0.25">
      <c r="A1059" t="s">
        <v>1442</v>
      </c>
      <c r="B1059" s="218">
        <v>0.66666666666666696</v>
      </c>
    </row>
    <row r="1060" spans="1:2" x14ac:dyDescent="0.25">
      <c r="A1060" t="s">
        <v>1443</v>
      </c>
      <c r="B1060" s="218">
        <v>1</v>
      </c>
    </row>
    <row r="1061" spans="1:2" x14ac:dyDescent="0.25">
      <c r="A1061" t="s">
        <v>1444</v>
      </c>
      <c r="B1061" s="218">
        <v>9.6666666666666661</v>
      </c>
    </row>
    <row r="1062" spans="1:2" x14ac:dyDescent="0.25">
      <c r="A1062" t="s">
        <v>1445</v>
      </c>
      <c r="B1062" s="218">
        <v>0.66666666666666696</v>
      </c>
    </row>
    <row r="1063" spans="1:2" x14ac:dyDescent="0.25">
      <c r="A1063" t="s">
        <v>1446</v>
      </c>
      <c r="B1063" s="218">
        <v>8.3333333333333329E-2</v>
      </c>
    </row>
    <row r="1064" spans="1:2" x14ac:dyDescent="0.25">
      <c r="A1064" t="s">
        <v>1447</v>
      </c>
      <c r="B1064" s="218">
        <v>2.3333333333333335</v>
      </c>
    </row>
    <row r="1065" spans="1:2" x14ac:dyDescent="0.25">
      <c r="A1065" t="s">
        <v>1448</v>
      </c>
      <c r="B1065" s="218">
        <v>0.125</v>
      </c>
    </row>
    <row r="1066" spans="1:2" x14ac:dyDescent="0.25">
      <c r="A1066" t="s">
        <v>1449</v>
      </c>
      <c r="B1066" s="218">
        <v>0.66666666666666696</v>
      </c>
    </row>
    <row r="1067" spans="1:2" x14ac:dyDescent="0.25">
      <c r="A1067" t="s">
        <v>1450</v>
      </c>
      <c r="B1067" s="218">
        <v>2.625</v>
      </c>
    </row>
    <row r="1068" spans="1:2" x14ac:dyDescent="0.25">
      <c r="A1068" t="s">
        <v>1451</v>
      </c>
      <c r="B1068" s="218">
        <v>1.25</v>
      </c>
    </row>
    <row r="1069" spans="1:2" x14ac:dyDescent="0.25">
      <c r="A1069" t="s">
        <v>1452</v>
      </c>
      <c r="B1069" s="218">
        <v>1.25</v>
      </c>
    </row>
    <row r="1070" spans="1:2" x14ac:dyDescent="0.25">
      <c r="A1070" t="s">
        <v>1453</v>
      </c>
      <c r="B1070" s="218">
        <v>1.25</v>
      </c>
    </row>
    <row r="1071" spans="1:2" x14ac:dyDescent="0.25">
      <c r="A1071" t="s">
        <v>1454</v>
      </c>
      <c r="B1071" s="218">
        <v>1.25</v>
      </c>
    </row>
    <row r="1072" spans="1:2" x14ac:dyDescent="0.25">
      <c r="A1072" t="s">
        <v>1455</v>
      </c>
      <c r="B1072" s="218">
        <v>1.6666666666666701</v>
      </c>
    </row>
    <row r="1073" spans="1:2" x14ac:dyDescent="0.25">
      <c r="A1073" t="s">
        <v>1456</v>
      </c>
      <c r="B1073" s="218">
        <v>1.25</v>
      </c>
    </row>
    <row r="1074" spans="1:2" x14ac:dyDescent="0.25">
      <c r="A1074" t="s">
        <v>1457</v>
      </c>
      <c r="B1074" s="218">
        <v>1.6666666666666701</v>
      </c>
    </row>
    <row r="1075" spans="1:2" x14ac:dyDescent="0.25">
      <c r="A1075" t="s">
        <v>1458</v>
      </c>
      <c r="B1075" s="218">
        <v>8.3333333333333329E-2</v>
      </c>
    </row>
    <row r="1076" spans="1:2" x14ac:dyDescent="0.25">
      <c r="A1076" t="s">
        <v>1459</v>
      </c>
      <c r="B1076" s="218">
        <v>0.66666666666666696</v>
      </c>
    </row>
    <row r="1077" spans="1:2" x14ac:dyDescent="0.25">
      <c r="A1077" t="s">
        <v>1460</v>
      </c>
      <c r="B1077" s="218">
        <v>1.6666666666666701</v>
      </c>
    </row>
    <row r="1078" spans="1:2" x14ac:dyDescent="0.25">
      <c r="A1078" t="s">
        <v>1461</v>
      </c>
      <c r="B1078" s="218">
        <v>1.6666666666666701</v>
      </c>
    </row>
    <row r="1079" spans="1:2" x14ac:dyDescent="0.25">
      <c r="A1079" t="s">
        <v>1462</v>
      </c>
      <c r="B1079" s="218">
        <v>2.0833333333333299</v>
      </c>
    </row>
    <row r="1080" spans="1:2" x14ac:dyDescent="0.25">
      <c r="A1080" t="s">
        <v>1463</v>
      </c>
      <c r="B1080" s="218">
        <v>1.875</v>
      </c>
    </row>
    <row r="1081" spans="1:2" x14ac:dyDescent="0.25">
      <c r="A1081" t="s">
        <v>1464</v>
      </c>
      <c r="B1081" s="218">
        <v>1.875</v>
      </c>
    </row>
    <row r="1082" spans="1:2" x14ac:dyDescent="0.25">
      <c r="A1082" t="s">
        <v>1465</v>
      </c>
      <c r="B1082" s="218">
        <v>1.25</v>
      </c>
    </row>
    <row r="1083" spans="1:2" x14ac:dyDescent="0.25">
      <c r="A1083" t="s">
        <v>1466</v>
      </c>
      <c r="B1083" s="218">
        <v>1.25</v>
      </c>
    </row>
    <row r="1084" spans="1:2" x14ac:dyDescent="0.25">
      <c r="A1084" t="s">
        <v>1467</v>
      </c>
      <c r="B1084" s="218">
        <v>1.25</v>
      </c>
    </row>
    <row r="1085" spans="1:2" x14ac:dyDescent="0.25">
      <c r="A1085" t="s">
        <v>1468</v>
      </c>
      <c r="B1085" s="218">
        <v>1.875</v>
      </c>
    </row>
    <row r="1086" spans="1:2" x14ac:dyDescent="0.25">
      <c r="A1086" t="s">
        <v>1469</v>
      </c>
      <c r="B1086" s="218">
        <v>1.875</v>
      </c>
    </row>
    <row r="1087" spans="1:2" x14ac:dyDescent="0.25">
      <c r="A1087" t="s">
        <v>1470</v>
      </c>
      <c r="B1087" s="218">
        <v>1.875</v>
      </c>
    </row>
    <row r="1088" spans="1:2" x14ac:dyDescent="0.25">
      <c r="A1088" t="s">
        <v>1471</v>
      </c>
      <c r="B1088" s="218">
        <v>1.875</v>
      </c>
    </row>
    <row r="1089" spans="1:2" x14ac:dyDescent="0.25">
      <c r="A1089" t="s">
        <v>1472</v>
      </c>
      <c r="B1089" s="218">
        <v>1.875</v>
      </c>
    </row>
    <row r="1090" spans="1:2" x14ac:dyDescent="0.25">
      <c r="A1090" t="s">
        <v>1473</v>
      </c>
      <c r="B1090" s="218">
        <v>1.875</v>
      </c>
    </row>
    <row r="1091" spans="1:2" x14ac:dyDescent="0.25">
      <c r="A1091" t="s">
        <v>1474</v>
      </c>
      <c r="B1091" s="218">
        <v>1.875</v>
      </c>
    </row>
    <row r="1092" spans="1:2" x14ac:dyDescent="0.25">
      <c r="A1092" t="s">
        <v>1475</v>
      </c>
      <c r="B1092" s="218">
        <v>1.875</v>
      </c>
    </row>
    <row r="1093" spans="1:2" x14ac:dyDescent="0.25">
      <c r="A1093" t="s">
        <v>1476</v>
      </c>
      <c r="B1093" s="218">
        <v>1.875</v>
      </c>
    </row>
    <row r="1094" spans="1:2" x14ac:dyDescent="0.25">
      <c r="A1094" t="s">
        <v>1477</v>
      </c>
      <c r="B1094" s="218">
        <v>1.875</v>
      </c>
    </row>
    <row r="1095" spans="1:2" x14ac:dyDescent="0.25">
      <c r="A1095" t="s">
        <v>1478</v>
      </c>
      <c r="B1095" s="218">
        <v>1.875</v>
      </c>
    </row>
    <row r="1096" spans="1:2" x14ac:dyDescent="0.25">
      <c r="A1096" t="s">
        <v>1479</v>
      </c>
      <c r="B1096" s="218">
        <v>2.5</v>
      </c>
    </row>
    <row r="1097" spans="1:2" x14ac:dyDescent="0.25">
      <c r="A1097" t="s">
        <v>1480</v>
      </c>
      <c r="B1097" s="218">
        <v>2.5</v>
      </c>
    </row>
    <row r="1098" spans="1:2" x14ac:dyDescent="0.25">
      <c r="A1098" t="s">
        <v>1481</v>
      </c>
      <c r="B1098" s="218">
        <v>1.875</v>
      </c>
    </row>
    <row r="1099" spans="1:2" x14ac:dyDescent="0.25">
      <c r="A1099" t="s">
        <v>1482</v>
      </c>
      <c r="B1099" s="218">
        <v>1.875</v>
      </c>
    </row>
    <row r="1100" spans="1:2" x14ac:dyDescent="0.25">
      <c r="A1100" t="s">
        <v>1483</v>
      </c>
      <c r="B1100" s="218">
        <v>1.875</v>
      </c>
    </row>
    <row r="1101" spans="1:2" x14ac:dyDescent="0.25">
      <c r="A1101" t="s">
        <v>1484</v>
      </c>
      <c r="B1101" s="218">
        <v>1.875</v>
      </c>
    </row>
    <row r="1102" spans="1:2" x14ac:dyDescent="0.25">
      <c r="A1102" t="s">
        <v>1485</v>
      </c>
      <c r="B1102" s="218">
        <v>1.875</v>
      </c>
    </row>
    <row r="1103" spans="1:2" x14ac:dyDescent="0.25">
      <c r="A1103" t="s">
        <v>1486</v>
      </c>
      <c r="B1103" s="218">
        <v>1.6666666666666701</v>
      </c>
    </row>
    <row r="1104" spans="1:2" x14ac:dyDescent="0.25">
      <c r="A1104" t="s">
        <v>1487</v>
      </c>
      <c r="B1104" s="218">
        <v>3.3333333333333299</v>
      </c>
    </row>
    <row r="1105" spans="1:2" x14ac:dyDescent="0.25">
      <c r="A1105" t="s">
        <v>1488</v>
      </c>
      <c r="B1105" s="218">
        <v>4.666666666666667</v>
      </c>
    </row>
    <row r="1106" spans="1:2" x14ac:dyDescent="0.25">
      <c r="A1106" t="s">
        <v>1489</v>
      </c>
      <c r="B1106" s="218">
        <v>2.5</v>
      </c>
    </row>
    <row r="1107" spans="1:2" x14ac:dyDescent="0.25">
      <c r="A1107" t="s">
        <v>1490</v>
      </c>
      <c r="B1107" s="218">
        <v>1.3333333333333299</v>
      </c>
    </row>
    <row r="1108" spans="1:2" x14ac:dyDescent="0.25">
      <c r="A1108" t="s">
        <v>1491</v>
      </c>
      <c r="B1108" s="218">
        <v>3.75</v>
      </c>
    </row>
    <row r="1109" spans="1:2" x14ac:dyDescent="0.25">
      <c r="A1109" t="s">
        <v>1492</v>
      </c>
      <c r="B1109" s="218">
        <v>1.3333333333333299</v>
      </c>
    </row>
    <row r="1110" spans="1:2" x14ac:dyDescent="0.25">
      <c r="A1110" t="s">
        <v>1493</v>
      </c>
      <c r="B1110" s="218">
        <v>3.6666666666666665</v>
      </c>
    </row>
    <row r="1111" spans="1:2" x14ac:dyDescent="0.25">
      <c r="A1111" t="s">
        <v>1494</v>
      </c>
      <c r="B1111" s="218">
        <v>4.666666666666667</v>
      </c>
    </row>
    <row r="1112" spans="1:2" x14ac:dyDescent="0.25">
      <c r="A1112" t="s">
        <v>1495</v>
      </c>
      <c r="B1112" s="218">
        <v>9.3333333333333339</v>
      </c>
    </row>
    <row r="1113" spans="1:2" x14ac:dyDescent="0.25">
      <c r="A1113" t="s">
        <v>1496</v>
      </c>
      <c r="B1113" s="218">
        <v>1.1666666666666667</v>
      </c>
    </row>
    <row r="1114" spans="1:2" x14ac:dyDescent="0.25">
      <c r="A1114" t="s">
        <v>1497</v>
      </c>
      <c r="B1114" s="218">
        <v>3.75</v>
      </c>
    </row>
    <row r="1115" spans="1:2" x14ac:dyDescent="0.25">
      <c r="A1115" t="s">
        <v>1498</v>
      </c>
      <c r="B1115" s="218">
        <v>3.125</v>
      </c>
    </row>
    <row r="1116" spans="1:2" x14ac:dyDescent="0.25">
      <c r="A1116" t="s">
        <v>1499</v>
      </c>
      <c r="B1116" s="218">
        <v>1.25</v>
      </c>
    </row>
    <row r="1117" spans="1:2" x14ac:dyDescent="0.25">
      <c r="A1117" t="s">
        <v>1500</v>
      </c>
      <c r="B1117" s="218">
        <v>1.25</v>
      </c>
    </row>
    <row r="1118" spans="1:2" x14ac:dyDescent="0.25">
      <c r="A1118" t="s">
        <v>1501</v>
      </c>
      <c r="B1118" s="218">
        <v>5</v>
      </c>
    </row>
    <row r="1119" spans="1:2" x14ac:dyDescent="0.25">
      <c r="A1119" t="s">
        <v>1502</v>
      </c>
      <c r="B1119" s="218">
        <v>0.625</v>
      </c>
    </row>
    <row r="1120" spans="1:2" x14ac:dyDescent="0.25">
      <c r="A1120" t="s">
        <v>1503</v>
      </c>
      <c r="B1120" s="218">
        <v>7.5</v>
      </c>
    </row>
    <row r="1121" spans="1:2" x14ac:dyDescent="0.25">
      <c r="A1121" t="s">
        <v>1504</v>
      </c>
      <c r="B1121" s="218">
        <v>1.875</v>
      </c>
    </row>
    <row r="1122" spans="1:2" x14ac:dyDescent="0.25">
      <c r="A1122" t="s">
        <v>1505</v>
      </c>
      <c r="B1122" s="218">
        <v>1.875</v>
      </c>
    </row>
    <row r="1123" spans="1:2" x14ac:dyDescent="0.25">
      <c r="A1123" t="s">
        <v>1506</v>
      </c>
      <c r="B1123" s="218">
        <v>0.625</v>
      </c>
    </row>
    <row r="1124" spans="1:2" x14ac:dyDescent="0.25">
      <c r="A1124" t="s">
        <v>1507</v>
      </c>
      <c r="B1124" s="218">
        <v>1.25</v>
      </c>
    </row>
    <row r="1125" spans="1:2" x14ac:dyDescent="0.25">
      <c r="A1125" t="s">
        <v>1508</v>
      </c>
      <c r="B1125" s="218">
        <v>1.875</v>
      </c>
    </row>
    <row r="1126" spans="1:2" x14ac:dyDescent="0.25">
      <c r="A1126" t="s">
        <v>1509</v>
      </c>
      <c r="B1126" s="218">
        <v>1.875</v>
      </c>
    </row>
    <row r="1127" spans="1:2" x14ac:dyDescent="0.25">
      <c r="A1127" t="s">
        <v>1510</v>
      </c>
      <c r="B1127" s="218">
        <v>1.25</v>
      </c>
    </row>
    <row r="1128" spans="1:2" x14ac:dyDescent="0.25">
      <c r="A1128" t="s">
        <v>1511</v>
      </c>
      <c r="B1128" s="218">
        <v>0.625</v>
      </c>
    </row>
    <row r="1129" spans="1:2" x14ac:dyDescent="0.25">
      <c r="A1129" t="s">
        <v>1512</v>
      </c>
      <c r="B1129" s="218">
        <v>7.5</v>
      </c>
    </row>
    <row r="1130" spans="1:2" x14ac:dyDescent="0.25">
      <c r="A1130" t="s">
        <v>1513</v>
      </c>
      <c r="B1130" s="218">
        <v>7.5</v>
      </c>
    </row>
    <row r="1131" spans="1:2" x14ac:dyDescent="0.25">
      <c r="A1131" t="s">
        <v>1514</v>
      </c>
      <c r="B1131" s="218">
        <v>0.625</v>
      </c>
    </row>
    <row r="1132" spans="1:2" x14ac:dyDescent="0.25">
      <c r="A1132" t="s">
        <v>1515</v>
      </c>
      <c r="B1132" s="218">
        <v>0.625</v>
      </c>
    </row>
    <row r="1133" spans="1:2" x14ac:dyDescent="0.25">
      <c r="A1133" t="s">
        <v>1516</v>
      </c>
      <c r="B1133" s="218">
        <v>0.625</v>
      </c>
    </row>
    <row r="1134" spans="1:2" x14ac:dyDescent="0.25">
      <c r="A1134" t="s">
        <v>1517</v>
      </c>
      <c r="B1134" s="218">
        <v>1.875</v>
      </c>
    </row>
    <row r="1135" spans="1:2" x14ac:dyDescent="0.25">
      <c r="A1135" t="s">
        <v>1518</v>
      </c>
      <c r="B1135" s="218">
        <v>1.875</v>
      </c>
    </row>
    <row r="1136" spans="1:2" x14ac:dyDescent="0.25">
      <c r="A1136" t="s">
        <v>1519</v>
      </c>
      <c r="B1136" s="218">
        <v>1.875</v>
      </c>
    </row>
    <row r="1137" spans="1:2" x14ac:dyDescent="0.25">
      <c r="A1137" t="s">
        <v>1520</v>
      </c>
      <c r="B1137" s="218">
        <v>1.875</v>
      </c>
    </row>
    <row r="1138" spans="1:2" x14ac:dyDescent="0.25">
      <c r="A1138" t="s">
        <v>1521</v>
      </c>
      <c r="B1138" s="218">
        <v>2.5</v>
      </c>
    </row>
    <row r="1139" spans="1:2" x14ac:dyDescent="0.25">
      <c r="A1139" t="s">
        <v>1522</v>
      </c>
      <c r="B1139" s="218">
        <v>1.3333333333333299</v>
      </c>
    </row>
    <row r="1140" spans="1:2" x14ac:dyDescent="0.25">
      <c r="A1140" t="s">
        <v>1523</v>
      </c>
      <c r="B1140" s="218">
        <v>1.25</v>
      </c>
    </row>
    <row r="1141" spans="1:2" x14ac:dyDescent="0.25">
      <c r="A1141" t="s">
        <v>1524</v>
      </c>
      <c r="B1141" s="218">
        <v>1.4166666666666667</v>
      </c>
    </row>
    <row r="1142" spans="1:2" x14ac:dyDescent="0.25">
      <c r="A1142" t="s">
        <v>1525</v>
      </c>
      <c r="B1142" s="218">
        <v>1.25</v>
      </c>
    </row>
    <row r="1143" spans="1:2" x14ac:dyDescent="0.25">
      <c r="A1143" t="s">
        <v>1526</v>
      </c>
      <c r="B1143" s="218">
        <v>2.0833333333333299</v>
      </c>
    </row>
    <row r="1144" spans="1:2" x14ac:dyDescent="0.25">
      <c r="A1144" t="s">
        <v>1527</v>
      </c>
      <c r="B1144" s="218">
        <v>1.3333333333333299</v>
      </c>
    </row>
    <row r="1145" spans="1:2" x14ac:dyDescent="0.25">
      <c r="A1145" t="s">
        <v>1528</v>
      </c>
      <c r="B1145" s="218">
        <v>1.3333333333333299</v>
      </c>
    </row>
    <row r="1146" spans="1:2" x14ac:dyDescent="0.25">
      <c r="A1146" t="s">
        <v>1529</v>
      </c>
      <c r="B1146" s="218">
        <v>1.3333333333333299</v>
      </c>
    </row>
    <row r="1147" spans="1:2" x14ac:dyDescent="0.25">
      <c r="A1147" t="s">
        <v>1530</v>
      </c>
      <c r="B1147" s="218">
        <v>0.625</v>
      </c>
    </row>
    <row r="1148" spans="1:2" x14ac:dyDescent="0.25">
      <c r="A1148" t="s">
        <v>1531</v>
      </c>
      <c r="B1148" s="218">
        <v>1.25</v>
      </c>
    </row>
    <row r="1149" spans="1:2" x14ac:dyDescent="0.25">
      <c r="A1149" t="s">
        <v>1532</v>
      </c>
      <c r="B1149" s="218">
        <v>0.625</v>
      </c>
    </row>
    <row r="1150" spans="1:2" x14ac:dyDescent="0.25">
      <c r="A1150" t="s">
        <v>1533</v>
      </c>
      <c r="B1150" s="218">
        <v>0.625</v>
      </c>
    </row>
    <row r="1151" spans="1:2" x14ac:dyDescent="0.25">
      <c r="A1151" t="s">
        <v>1534</v>
      </c>
      <c r="B1151" s="218">
        <v>0.625</v>
      </c>
    </row>
    <row r="1152" spans="1:2" x14ac:dyDescent="0.25">
      <c r="A1152" t="s">
        <v>1535</v>
      </c>
      <c r="B1152" s="218">
        <v>1.25</v>
      </c>
    </row>
    <row r="1153" spans="1:2" x14ac:dyDescent="0.25">
      <c r="A1153" t="s">
        <v>1536</v>
      </c>
      <c r="B1153" s="218">
        <v>1.875</v>
      </c>
    </row>
    <row r="1154" spans="1:2" x14ac:dyDescent="0.25">
      <c r="A1154" t="s">
        <v>1537</v>
      </c>
      <c r="B1154" s="218">
        <v>1.25</v>
      </c>
    </row>
    <row r="1155" spans="1:2" x14ac:dyDescent="0.25">
      <c r="A1155" t="s">
        <v>1538</v>
      </c>
      <c r="B1155" s="218">
        <v>0.625</v>
      </c>
    </row>
    <row r="1156" spans="1:2" x14ac:dyDescent="0.25">
      <c r="A1156" t="s">
        <v>1539</v>
      </c>
      <c r="B1156" s="218">
        <v>1.25</v>
      </c>
    </row>
    <row r="1157" spans="1:2" x14ac:dyDescent="0.25">
      <c r="A1157" t="s">
        <v>1540</v>
      </c>
      <c r="B1157" s="218">
        <v>1.25</v>
      </c>
    </row>
    <row r="1158" spans="1:2" x14ac:dyDescent="0.25">
      <c r="A1158" t="s">
        <v>1541</v>
      </c>
      <c r="B1158" s="218">
        <v>2.5</v>
      </c>
    </row>
    <row r="1159" spans="1:2" x14ac:dyDescent="0.25">
      <c r="A1159" t="s">
        <v>1542</v>
      </c>
      <c r="B1159" s="218">
        <v>2.5</v>
      </c>
    </row>
    <row r="1160" spans="1:2" x14ac:dyDescent="0.25">
      <c r="A1160" t="s">
        <v>1543</v>
      </c>
      <c r="B1160" s="218">
        <v>2.5</v>
      </c>
    </row>
    <row r="1161" spans="1:2" x14ac:dyDescent="0.25">
      <c r="A1161" t="s">
        <v>1544</v>
      </c>
      <c r="B1161" s="218">
        <v>2.5</v>
      </c>
    </row>
    <row r="1162" spans="1:2" x14ac:dyDescent="0.25">
      <c r="A1162" t="s">
        <v>1545</v>
      </c>
      <c r="B1162" s="218">
        <v>2.5</v>
      </c>
    </row>
    <row r="1163" spans="1:2" x14ac:dyDescent="0.25">
      <c r="A1163" t="s">
        <v>1546</v>
      </c>
      <c r="B1163" s="218">
        <v>2.5</v>
      </c>
    </row>
    <row r="1164" spans="1:2" x14ac:dyDescent="0.25">
      <c r="A1164" t="s">
        <v>1547</v>
      </c>
      <c r="B1164" s="218">
        <v>2.5</v>
      </c>
    </row>
    <row r="1165" spans="1:2" x14ac:dyDescent="0.25">
      <c r="A1165" t="s">
        <v>1548</v>
      </c>
      <c r="B1165" s="218">
        <v>2.5</v>
      </c>
    </row>
    <row r="1166" spans="1:2" x14ac:dyDescent="0.25">
      <c r="A1166" t="s">
        <v>1549</v>
      </c>
      <c r="B1166" s="218">
        <v>2.5</v>
      </c>
    </row>
    <row r="1167" spans="1:2" x14ac:dyDescent="0.25">
      <c r="A1167" t="s">
        <v>1550</v>
      </c>
      <c r="B1167" s="218">
        <v>2.5</v>
      </c>
    </row>
    <row r="1168" spans="1:2" x14ac:dyDescent="0.25">
      <c r="A1168" t="s">
        <v>1551</v>
      </c>
      <c r="B1168" s="218">
        <v>2.5</v>
      </c>
    </row>
    <row r="1169" spans="1:2" x14ac:dyDescent="0.25">
      <c r="A1169" t="s">
        <v>1552</v>
      </c>
      <c r="B1169" s="218">
        <v>2.5</v>
      </c>
    </row>
    <row r="1170" spans="1:2" x14ac:dyDescent="0.25">
      <c r="A1170" t="s">
        <v>1553</v>
      </c>
      <c r="B1170" s="218">
        <v>1.875</v>
      </c>
    </row>
    <row r="1171" spans="1:2" x14ac:dyDescent="0.25">
      <c r="A1171" t="s">
        <v>1554</v>
      </c>
      <c r="B1171" s="218">
        <v>2.5</v>
      </c>
    </row>
    <row r="1172" spans="1:2" x14ac:dyDescent="0.25">
      <c r="A1172" t="s">
        <v>1555</v>
      </c>
      <c r="B1172" s="218">
        <v>2.5</v>
      </c>
    </row>
    <row r="1173" spans="1:2" x14ac:dyDescent="0.25">
      <c r="A1173" t="s">
        <v>1556</v>
      </c>
      <c r="B1173" s="218">
        <v>2.5</v>
      </c>
    </row>
    <row r="1174" spans="1:2" x14ac:dyDescent="0.25">
      <c r="A1174" t="s">
        <v>1557</v>
      </c>
      <c r="B1174" s="218">
        <v>2.5</v>
      </c>
    </row>
    <row r="1175" spans="1:2" x14ac:dyDescent="0.25">
      <c r="A1175" t="s">
        <v>1558</v>
      </c>
      <c r="B1175" s="218">
        <v>2.5</v>
      </c>
    </row>
    <row r="1176" spans="1:2" x14ac:dyDescent="0.25">
      <c r="A1176" t="s">
        <v>1559</v>
      </c>
      <c r="B1176" s="218">
        <v>2.5</v>
      </c>
    </row>
    <row r="1177" spans="1:2" x14ac:dyDescent="0.25">
      <c r="A1177" t="s">
        <v>1560</v>
      </c>
      <c r="B1177" s="218">
        <v>2.5</v>
      </c>
    </row>
    <row r="1178" spans="1:2" x14ac:dyDescent="0.25">
      <c r="A1178" t="s">
        <v>1561</v>
      </c>
      <c r="B1178" s="218">
        <v>2.5</v>
      </c>
    </row>
    <row r="1179" spans="1:2" x14ac:dyDescent="0.25">
      <c r="A1179" t="s">
        <v>1562</v>
      </c>
      <c r="B1179" s="218">
        <v>2.5</v>
      </c>
    </row>
    <row r="1180" spans="1:2" x14ac:dyDescent="0.25">
      <c r="A1180" t="s">
        <v>1563</v>
      </c>
      <c r="B1180" s="218">
        <v>8.125</v>
      </c>
    </row>
    <row r="1181" spans="1:2" x14ac:dyDescent="0.25">
      <c r="A1181" t="s">
        <v>1564</v>
      </c>
      <c r="B1181" s="218">
        <v>2.5</v>
      </c>
    </row>
    <row r="1182" spans="1:2" x14ac:dyDescent="0.25">
      <c r="A1182" t="s">
        <v>1565</v>
      </c>
      <c r="B1182" s="218">
        <v>2.5</v>
      </c>
    </row>
    <row r="1183" spans="1:2" x14ac:dyDescent="0.25">
      <c r="A1183" t="s">
        <v>1566</v>
      </c>
      <c r="B1183" s="218">
        <v>2.5</v>
      </c>
    </row>
    <row r="1184" spans="1:2" x14ac:dyDescent="0.25">
      <c r="A1184" t="s">
        <v>1567</v>
      </c>
      <c r="B1184" s="218">
        <v>1.875</v>
      </c>
    </row>
    <row r="1185" spans="1:2" x14ac:dyDescent="0.25">
      <c r="A1185" t="s">
        <v>1568</v>
      </c>
      <c r="B1185" s="218">
        <v>3.75</v>
      </c>
    </row>
    <row r="1186" spans="1:2" x14ac:dyDescent="0.25">
      <c r="A1186" t="s">
        <v>1569</v>
      </c>
      <c r="B1186" s="218">
        <v>3.75</v>
      </c>
    </row>
    <row r="1187" spans="1:2" x14ac:dyDescent="0.25">
      <c r="A1187" t="s">
        <v>1570</v>
      </c>
      <c r="B1187" s="218">
        <v>3.75</v>
      </c>
    </row>
    <row r="1188" spans="1:2" x14ac:dyDescent="0.25">
      <c r="A1188" t="s">
        <v>1571</v>
      </c>
      <c r="B1188" s="218">
        <v>3.75</v>
      </c>
    </row>
    <row r="1189" spans="1:2" x14ac:dyDescent="0.25">
      <c r="A1189" t="s">
        <v>1572</v>
      </c>
      <c r="B1189" s="218">
        <v>3.75</v>
      </c>
    </row>
    <row r="1190" spans="1:2" x14ac:dyDescent="0.25">
      <c r="A1190" t="s">
        <v>1573</v>
      </c>
      <c r="B1190" s="218">
        <v>3.75</v>
      </c>
    </row>
    <row r="1191" spans="1:2" x14ac:dyDescent="0.25">
      <c r="A1191" t="s">
        <v>1574</v>
      </c>
      <c r="B1191" s="218">
        <v>3.75</v>
      </c>
    </row>
    <row r="1192" spans="1:2" x14ac:dyDescent="0.25">
      <c r="A1192" t="s">
        <v>1575</v>
      </c>
      <c r="B1192" s="218">
        <v>3.75</v>
      </c>
    </row>
    <row r="1193" spans="1:2" x14ac:dyDescent="0.25">
      <c r="A1193" t="s">
        <v>1576</v>
      </c>
      <c r="B1193" s="218">
        <v>3.75</v>
      </c>
    </row>
    <row r="1194" spans="1:2" x14ac:dyDescent="0.25">
      <c r="A1194" t="s">
        <v>1577</v>
      </c>
      <c r="B1194" s="218">
        <v>3.75</v>
      </c>
    </row>
    <row r="1195" spans="1:2" x14ac:dyDescent="0.25">
      <c r="A1195" t="s">
        <v>1578</v>
      </c>
      <c r="B1195" s="218">
        <v>2.5</v>
      </c>
    </row>
    <row r="1196" spans="1:2" x14ac:dyDescent="0.25">
      <c r="A1196" t="s">
        <v>1579</v>
      </c>
      <c r="B1196" s="218">
        <v>3.75</v>
      </c>
    </row>
    <row r="1197" spans="1:2" x14ac:dyDescent="0.25">
      <c r="A1197" t="s">
        <v>1580</v>
      </c>
      <c r="B1197" s="218">
        <v>5</v>
      </c>
    </row>
    <row r="1198" spans="1:2" x14ac:dyDescent="0.25">
      <c r="A1198" t="s">
        <v>1581</v>
      </c>
      <c r="B1198" s="218">
        <v>5</v>
      </c>
    </row>
    <row r="1199" spans="1:2" x14ac:dyDescent="0.25">
      <c r="A1199" t="s">
        <v>1582</v>
      </c>
      <c r="B1199" s="218">
        <v>6.25</v>
      </c>
    </row>
    <row r="1200" spans="1:2" x14ac:dyDescent="0.25">
      <c r="A1200" t="s">
        <v>1583</v>
      </c>
      <c r="B1200" s="218">
        <v>15</v>
      </c>
    </row>
    <row r="1201" spans="1:2" x14ac:dyDescent="0.25">
      <c r="A1201" t="s">
        <v>1584</v>
      </c>
      <c r="B1201" s="218">
        <v>1.875</v>
      </c>
    </row>
    <row r="1202" spans="1:2" x14ac:dyDescent="0.25">
      <c r="A1202" t="s">
        <v>1585</v>
      </c>
      <c r="B1202" s="218">
        <v>1.875</v>
      </c>
    </row>
    <row r="1203" spans="1:2" x14ac:dyDescent="0.25">
      <c r="A1203" t="s">
        <v>1586</v>
      </c>
      <c r="B1203" s="218">
        <v>1.875</v>
      </c>
    </row>
    <row r="1204" spans="1:2" x14ac:dyDescent="0.25">
      <c r="A1204" t="s">
        <v>1587</v>
      </c>
      <c r="B1204" s="218">
        <v>1.875</v>
      </c>
    </row>
    <row r="1205" spans="1:2" x14ac:dyDescent="0.25">
      <c r="A1205" t="s">
        <v>1588</v>
      </c>
      <c r="B1205" s="218">
        <v>1.875</v>
      </c>
    </row>
    <row r="1206" spans="1:2" x14ac:dyDescent="0.25">
      <c r="A1206" t="s">
        <v>1589</v>
      </c>
      <c r="B1206" s="218">
        <v>1.875</v>
      </c>
    </row>
    <row r="1207" spans="1:2" x14ac:dyDescent="0.25">
      <c r="A1207" t="s">
        <v>1590</v>
      </c>
      <c r="B1207" s="218">
        <v>1.875</v>
      </c>
    </row>
    <row r="1208" spans="1:2" x14ac:dyDescent="0.25">
      <c r="A1208" t="s">
        <v>1591</v>
      </c>
      <c r="B1208" s="218">
        <v>1.875</v>
      </c>
    </row>
    <row r="1209" spans="1:2" x14ac:dyDescent="0.25">
      <c r="A1209" t="s">
        <v>1592</v>
      </c>
      <c r="B1209" s="218">
        <v>1.875</v>
      </c>
    </row>
    <row r="1210" spans="1:2" x14ac:dyDescent="0.25">
      <c r="A1210" t="s">
        <v>1593</v>
      </c>
      <c r="B1210" s="218">
        <v>1.875</v>
      </c>
    </row>
    <row r="1211" spans="1:2" x14ac:dyDescent="0.25">
      <c r="A1211" t="s">
        <v>1594</v>
      </c>
      <c r="B1211" s="218">
        <v>1.875</v>
      </c>
    </row>
    <row r="1212" spans="1:2" x14ac:dyDescent="0.25">
      <c r="A1212" t="s">
        <v>1595</v>
      </c>
      <c r="B1212" s="218">
        <v>1.875</v>
      </c>
    </row>
    <row r="1213" spans="1:2" x14ac:dyDescent="0.25">
      <c r="A1213" t="s">
        <v>1596</v>
      </c>
      <c r="B1213" s="218">
        <v>1.875</v>
      </c>
    </row>
    <row r="1214" spans="1:2" x14ac:dyDescent="0.25">
      <c r="A1214" t="s">
        <v>1597</v>
      </c>
      <c r="B1214" s="218">
        <v>1.875</v>
      </c>
    </row>
    <row r="1215" spans="1:2" x14ac:dyDescent="0.25">
      <c r="A1215" t="s">
        <v>1598</v>
      </c>
      <c r="B1215" s="218">
        <v>1.875</v>
      </c>
    </row>
    <row r="1216" spans="1:2" x14ac:dyDescent="0.25">
      <c r="A1216" t="s">
        <v>1599</v>
      </c>
      <c r="B1216" s="218">
        <v>1.875</v>
      </c>
    </row>
    <row r="1217" spans="1:2" x14ac:dyDescent="0.25">
      <c r="A1217" t="s">
        <v>1600</v>
      </c>
      <c r="B1217" s="218">
        <v>8.125</v>
      </c>
    </row>
    <row r="1218" spans="1:2" x14ac:dyDescent="0.25">
      <c r="A1218" t="s">
        <v>1601</v>
      </c>
      <c r="B1218" s="218">
        <v>1.875</v>
      </c>
    </row>
    <row r="1219" spans="1:2" x14ac:dyDescent="0.25">
      <c r="A1219" t="s">
        <v>1602</v>
      </c>
      <c r="B1219" s="218">
        <v>1.875</v>
      </c>
    </row>
    <row r="1220" spans="1:2" x14ac:dyDescent="0.25">
      <c r="A1220" t="s">
        <v>1603</v>
      </c>
      <c r="B1220" s="218">
        <v>1.875</v>
      </c>
    </row>
    <row r="1221" spans="1:2" x14ac:dyDescent="0.25">
      <c r="A1221" t="s">
        <v>1604</v>
      </c>
      <c r="B1221" s="218">
        <v>1.875</v>
      </c>
    </row>
    <row r="1222" spans="1:2" x14ac:dyDescent="0.25">
      <c r="A1222" t="s">
        <v>1605</v>
      </c>
      <c r="B1222" s="218">
        <v>1.875</v>
      </c>
    </row>
    <row r="1223" spans="1:2" x14ac:dyDescent="0.25">
      <c r="A1223" t="s">
        <v>1606</v>
      </c>
      <c r="B1223" s="218">
        <v>1.875</v>
      </c>
    </row>
    <row r="1224" spans="1:2" x14ac:dyDescent="0.25">
      <c r="A1224" t="s">
        <v>1607</v>
      </c>
      <c r="B1224" s="218">
        <v>1.875</v>
      </c>
    </row>
    <row r="1225" spans="1:2" x14ac:dyDescent="0.25">
      <c r="A1225" t="s">
        <v>1608</v>
      </c>
      <c r="B1225" s="218">
        <v>1.875</v>
      </c>
    </row>
    <row r="1226" spans="1:2" x14ac:dyDescent="0.25">
      <c r="A1226" t="s">
        <v>1609</v>
      </c>
      <c r="B1226" s="218">
        <v>1.875</v>
      </c>
    </row>
    <row r="1227" spans="1:2" x14ac:dyDescent="0.25">
      <c r="A1227" t="s">
        <v>1610</v>
      </c>
      <c r="B1227" s="218">
        <v>1.875</v>
      </c>
    </row>
    <row r="1228" spans="1:2" x14ac:dyDescent="0.25">
      <c r="A1228" t="s">
        <v>1611</v>
      </c>
      <c r="B1228" s="218">
        <v>1.875</v>
      </c>
    </row>
    <row r="1229" spans="1:2" x14ac:dyDescent="0.25">
      <c r="A1229" t="s">
        <v>1612</v>
      </c>
      <c r="B1229" s="218">
        <v>1.875</v>
      </c>
    </row>
    <row r="1230" spans="1:2" x14ac:dyDescent="0.25">
      <c r="A1230" t="s">
        <v>1613</v>
      </c>
      <c r="B1230" s="218">
        <v>1.875</v>
      </c>
    </row>
    <row r="1231" spans="1:2" x14ac:dyDescent="0.25">
      <c r="A1231" t="s">
        <v>1614</v>
      </c>
      <c r="B1231" s="218">
        <v>1.875</v>
      </c>
    </row>
    <row r="1232" spans="1:2" x14ac:dyDescent="0.25">
      <c r="A1232" t="s">
        <v>1615</v>
      </c>
      <c r="B1232" s="218">
        <v>1.875</v>
      </c>
    </row>
    <row r="1233" spans="1:2" x14ac:dyDescent="0.25">
      <c r="A1233" t="s">
        <v>1616</v>
      </c>
      <c r="B1233" s="218">
        <v>0.625</v>
      </c>
    </row>
    <row r="1234" spans="1:2" x14ac:dyDescent="0.25">
      <c r="A1234" t="s">
        <v>1617</v>
      </c>
      <c r="B1234" s="218">
        <v>1.875</v>
      </c>
    </row>
    <row r="1235" spans="1:2" x14ac:dyDescent="0.25">
      <c r="A1235" t="s">
        <v>1618</v>
      </c>
      <c r="B1235" s="218">
        <v>1.875</v>
      </c>
    </row>
    <row r="1236" spans="1:2" x14ac:dyDescent="0.25">
      <c r="A1236" t="s">
        <v>1619</v>
      </c>
      <c r="B1236" s="218">
        <v>1.875</v>
      </c>
    </row>
    <row r="1237" spans="1:2" x14ac:dyDescent="0.25">
      <c r="A1237" t="s">
        <v>1620</v>
      </c>
      <c r="B1237" s="218">
        <v>1.875</v>
      </c>
    </row>
    <row r="1238" spans="1:2" x14ac:dyDescent="0.25">
      <c r="A1238" t="s">
        <v>1621</v>
      </c>
      <c r="B1238" s="218">
        <v>1.875</v>
      </c>
    </row>
    <row r="1239" spans="1:2" x14ac:dyDescent="0.25">
      <c r="A1239" t="s">
        <v>1622</v>
      </c>
      <c r="B1239" s="218">
        <v>5</v>
      </c>
    </row>
    <row r="1240" spans="1:2" x14ac:dyDescent="0.25">
      <c r="A1240" t="s">
        <v>1623</v>
      </c>
      <c r="B1240" s="218">
        <v>1.875</v>
      </c>
    </row>
    <row r="1241" spans="1:2" x14ac:dyDescent="0.25">
      <c r="A1241" t="s">
        <v>1624</v>
      </c>
      <c r="B1241" s="218">
        <v>1.875</v>
      </c>
    </row>
    <row r="1242" spans="1:2" x14ac:dyDescent="0.25">
      <c r="A1242" t="s">
        <v>1625</v>
      </c>
      <c r="B1242" s="218">
        <v>1.875</v>
      </c>
    </row>
    <row r="1243" spans="1:2" x14ac:dyDescent="0.25">
      <c r="A1243" t="s">
        <v>1626</v>
      </c>
      <c r="B1243" s="218">
        <v>1.875</v>
      </c>
    </row>
    <row r="1244" spans="1:2" x14ac:dyDescent="0.25">
      <c r="A1244" t="s">
        <v>1627</v>
      </c>
      <c r="B1244" s="218">
        <v>1.875</v>
      </c>
    </row>
    <row r="1245" spans="1:2" x14ac:dyDescent="0.25">
      <c r="A1245" t="s">
        <v>1628</v>
      </c>
      <c r="B1245" s="218">
        <v>1.875</v>
      </c>
    </row>
    <row r="1246" spans="1:2" x14ac:dyDescent="0.25">
      <c r="A1246" t="s">
        <v>1629</v>
      </c>
      <c r="B1246" s="218">
        <v>1.875</v>
      </c>
    </row>
    <row r="1247" spans="1:2" x14ac:dyDescent="0.25">
      <c r="A1247" t="s">
        <v>1630</v>
      </c>
      <c r="B1247" s="218">
        <v>1.875</v>
      </c>
    </row>
    <row r="1248" spans="1:2" x14ac:dyDescent="0.25">
      <c r="A1248" t="s">
        <v>1631</v>
      </c>
      <c r="B1248" s="218">
        <v>1.875</v>
      </c>
    </row>
    <row r="1249" spans="1:2" x14ac:dyDescent="0.25">
      <c r="A1249" t="s">
        <v>1632</v>
      </c>
      <c r="B1249" s="218">
        <v>1.875</v>
      </c>
    </row>
    <row r="1250" spans="1:2" x14ac:dyDescent="0.25">
      <c r="A1250" t="s">
        <v>1633</v>
      </c>
      <c r="B1250" s="218">
        <v>1.875</v>
      </c>
    </row>
    <row r="1251" spans="1:2" x14ac:dyDescent="0.25">
      <c r="A1251" t="s">
        <v>1634</v>
      </c>
      <c r="B1251" s="218">
        <v>1.875</v>
      </c>
    </row>
    <row r="1252" spans="1:2" x14ac:dyDescent="0.25">
      <c r="A1252" t="s">
        <v>1635</v>
      </c>
      <c r="B1252" s="218">
        <v>1.875</v>
      </c>
    </row>
    <row r="1253" spans="1:2" x14ac:dyDescent="0.25">
      <c r="A1253" t="s">
        <v>1636</v>
      </c>
      <c r="B1253" s="218">
        <v>1.875</v>
      </c>
    </row>
    <row r="1254" spans="1:2" x14ac:dyDescent="0.25">
      <c r="A1254" t="s">
        <v>1637</v>
      </c>
      <c r="B1254" s="218">
        <v>1.875</v>
      </c>
    </row>
    <row r="1255" spans="1:2" x14ac:dyDescent="0.25">
      <c r="A1255" t="s">
        <v>1638</v>
      </c>
      <c r="B1255" s="218">
        <v>1.875</v>
      </c>
    </row>
    <row r="1256" spans="1:2" x14ac:dyDescent="0.25">
      <c r="A1256" t="s">
        <v>1639</v>
      </c>
      <c r="B1256" s="218">
        <v>1.875</v>
      </c>
    </row>
    <row r="1257" spans="1:2" x14ac:dyDescent="0.25">
      <c r="A1257" t="s">
        <v>1640</v>
      </c>
      <c r="B1257" s="218">
        <v>1.875</v>
      </c>
    </row>
    <row r="1258" spans="1:2" x14ac:dyDescent="0.25">
      <c r="A1258" t="s">
        <v>1641</v>
      </c>
      <c r="B1258" s="218">
        <v>25</v>
      </c>
    </row>
    <row r="1259" spans="1:2" x14ac:dyDescent="0.25">
      <c r="A1259" t="s">
        <v>1642</v>
      </c>
      <c r="B1259" s="218">
        <v>1.875</v>
      </c>
    </row>
    <row r="1260" spans="1:2" x14ac:dyDescent="0.25">
      <c r="A1260" t="s">
        <v>1643</v>
      </c>
      <c r="B1260" s="218">
        <v>2.5</v>
      </c>
    </row>
    <row r="1261" spans="1:2" x14ac:dyDescent="0.25">
      <c r="A1261" t="s">
        <v>1644</v>
      </c>
      <c r="B1261" s="218">
        <v>2.5</v>
      </c>
    </row>
    <row r="1262" spans="1:2" x14ac:dyDescent="0.25">
      <c r="A1262" t="s">
        <v>1645</v>
      </c>
      <c r="B1262" s="218">
        <v>2.5</v>
      </c>
    </row>
    <row r="1263" spans="1:2" x14ac:dyDescent="0.25">
      <c r="A1263" t="s">
        <v>1646</v>
      </c>
      <c r="B1263" s="218">
        <v>1.875</v>
      </c>
    </row>
    <row r="1264" spans="1:2" x14ac:dyDescent="0.25">
      <c r="A1264" t="s">
        <v>1647</v>
      </c>
      <c r="B1264" s="218">
        <v>1.875</v>
      </c>
    </row>
    <row r="1265" spans="1:2" x14ac:dyDescent="0.25">
      <c r="A1265" t="s">
        <v>1648</v>
      </c>
      <c r="B1265" s="218">
        <v>1.875</v>
      </c>
    </row>
    <row r="1266" spans="1:2" x14ac:dyDescent="0.25">
      <c r="A1266" t="s">
        <v>1649</v>
      </c>
      <c r="B1266" s="218">
        <v>1.875</v>
      </c>
    </row>
    <row r="1267" spans="1:2" x14ac:dyDescent="0.25">
      <c r="A1267" t="s">
        <v>1650</v>
      </c>
      <c r="B1267" s="218">
        <v>1.875</v>
      </c>
    </row>
    <row r="1268" spans="1:2" x14ac:dyDescent="0.25">
      <c r="A1268" t="s">
        <v>1651</v>
      </c>
      <c r="B1268" s="218">
        <v>1.875</v>
      </c>
    </row>
    <row r="1269" spans="1:2" x14ac:dyDescent="0.25">
      <c r="A1269" t="s">
        <v>1652</v>
      </c>
      <c r="B1269" s="218">
        <v>2.5</v>
      </c>
    </row>
    <row r="1270" spans="1:2" x14ac:dyDescent="0.25">
      <c r="A1270" t="s">
        <v>1653</v>
      </c>
      <c r="B1270" s="218">
        <v>3.125</v>
      </c>
    </row>
    <row r="1271" spans="1:2" x14ac:dyDescent="0.25">
      <c r="A1271" t="s">
        <v>1654</v>
      </c>
      <c r="B1271" s="218">
        <v>3.125</v>
      </c>
    </row>
    <row r="1272" spans="1:2" x14ac:dyDescent="0.25">
      <c r="A1272" t="s">
        <v>1655</v>
      </c>
      <c r="B1272" s="218">
        <v>2.5</v>
      </c>
    </row>
    <row r="1273" spans="1:2" x14ac:dyDescent="0.25">
      <c r="A1273" t="s">
        <v>1656</v>
      </c>
      <c r="B1273" s="218">
        <v>3.75</v>
      </c>
    </row>
    <row r="1274" spans="1:2" x14ac:dyDescent="0.25">
      <c r="A1274" t="s">
        <v>1657</v>
      </c>
      <c r="B1274" s="218">
        <v>3.125</v>
      </c>
    </row>
    <row r="1275" spans="1:2" x14ac:dyDescent="0.25">
      <c r="A1275" t="s">
        <v>1658</v>
      </c>
      <c r="B1275" s="218">
        <v>3.125</v>
      </c>
    </row>
    <row r="1276" spans="1:2" x14ac:dyDescent="0.25">
      <c r="A1276" t="s">
        <v>1659</v>
      </c>
      <c r="B1276" s="218">
        <v>2.5</v>
      </c>
    </row>
    <row r="1277" spans="1:2" x14ac:dyDescent="0.25">
      <c r="A1277" t="s">
        <v>1660</v>
      </c>
      <c r="B1277" s="218">
        <v>3.75</v>
      </c>
    </row>
    <row r="1278" spans="1:2" x14ac:dyDescent="0.25">
      <c r="A1278" t="s">
        <v>1661</v>
      </c>
      <c r="B1278" s="218">
        <v>3.125</v>
      </c>
    </row>
    <row r="1279" spans="1:2" x14ac:dyDescent="0.25">
      <c r="A1279" t="s">
        <v>1662</v>
      </c>
      <c r="B1279" s="218">
        <v>3.125</v>
      </c>
    </row>
    <row r="1280" spans="1:2" x14ac:dyDescent="0.25">
      <c r="A1280" t="s">
        <v>1663</v>
      </c>
      <c r="B1280" s="218">
        <v>2.5</v>
      </c>
    </row>
    <row r="1281" spans="1:2" x14ac:dyDescent="0.25">
      <c r="A1281" t="s">
        <v>1664</v>
      </c>
      <c r="B1281" s="218">
        <v>3.75</v>
      </c>
    </row>
    <row r="1282" spans="1:2" x14ac:dyDescent="0.25">
      <c r="A1282" t="s">
        <v>1665</v>
      </c>
      <c r="B1282" s="218">
        <v>3.125</v>
      </c>
    </row>
    <row r="1283" spans="1:2" x14ac:dyDescent="0.25">
      <c r="A1283" t="s">
        <v>1666</v>
      </c>
      <c r="B1283" s="218">
        <v>3.125</v>
      </c>
    </row>
    <row r="1284" spans="1:2" x14ac:dyDescent="0.25">
      <c r="A1284" t="s">
        <v>1667</v>
      </c>
      <c r="B1284" s="218">
        <v>2.5</v>
      </c>
    </row>
    <row r="1285" spans="1:2" x14ac:dyDescent="0.25">
      <c r="A1285" t="s">
        <v>1668</v>
      </c>
      <c r="B1285" s="218">
        <v>3.75</v>
      </c>
    </row>
    <row r="1286" spans="1:2" x14ac:dyDescent="0.25">
      <c r="A1286" t="s">
        <v>1669</v>
      </c>
      <c r="B1286" s="218">
        <v>3.125</v>
      </c>
    </row>
    <row r="1287" spans="1:2" x14ac:dyDescent="0.25">
      <c r="A1287" t="s">
        <v>1670</v>
      </c>
      <c r="B1287" s="218">
        <v>3.125</v>
      </c>
    </row>
    <row r="1288" spans="1:2" x14ac:dyDescent="0.25">
      <c r="A1288" t="s">
        <v>1671</v>
      </c>
      <c r="B1288" s="218">
        <v>2.5</v>
      </c>
    </row>
    <row r="1289" spans="1:2" x14ac:dyDescent="0.25">
      <c r="A1289" t="s">
        <v>1672</v>
      </c>
      <c r="B1289" s="218">
        <v>3.75</v>
      </c>
    </row>
    <row r="1290" spans="1:2" x14ac:dyDescent="0.25">
      <c r="A1290" t="s">
        <v>1673</v>
      </c>
      <c r="B1290" s="218">
        <v>0.625</v>
      </c>
    </row>
    <row r="1291" spans="1:2" x14ac:dyDescent="0.25">
      <c r="A1291" t="s">
        <v>1674</v>
      </c>
      <c r="B1291" s="218">
        <v>1.4583333333333299</v>
      </c>
    </row>
    <row r="1292" spans="1:2" x14ac:dyDescent="0.25">
      <c r="A1292" t="s">
        <v>1675</v>
      </c>
      <c r="B1292" s="218">
        <v>3.125</v>
      </c>
    </row>
    <row r="1293" spans="1:2" x14ac:dyDescent="0.25">
      <c r="A1293" t="s">
        <v>1676</v>
      </c>
      <c r="B1293" s="218">
        <v>3.125</v>
      </c>
    </row>
    <row r="1294" spans="1:2" x14ac:dyDescent="0.25">
      <c r="A1294" t="s">
        <v>1677</v>
      </c>
      <c r="B1294" s="218">
        <v>2.5</v>
      </c>
    </row>
    <row r="1295" spans="1:2" x14ac:dyDescent="0.25">
      <c r="A1295" t="s">
        <v>1678</v>
      </c>
      <c r="B1295" s="218">
        <v>3.75</v>
      </c>
    </row>
    <row r="1296" spans="1:2" x14ac:dyDescent="0.25">
      <c r="A1296" t="s">
        <v>1679</v>
      </c>
      <c r="B1296" s="218">
        <v>3.125</v>
      </c>
    </row>
    <row r="1297" spans="1:2" x14ac:dyDescent="0.25">
      <c r="A1297" t="s">
        <v>1680</v>
      </c>
      <c r="B1297" s="218">
        <v>3.125</v>
      </c>
    </row>
    <row r="1298" spans="1:2" x14ac:dyDescent="0.25">
      <c r="A1298" t="s">
        <v>1681</v>
      </c>
      <c r="B1298" s="218">
        <v>2.5</v>
      </c>
    </row>
    <row r="1299" spans="1:2" x14ac:dyDescent="0.25">
      <c r="A1299" t="s">
        <v>1682</v>
      </c>
      <c r="B1299" s="218">
        <v>3.75</v>
      </c>
    </row>
    <row r="1300" spans="1:2" x14ac:dyDescent="0.25">
      <c r="A1300" t="s">
        <v>1683</v>
      </c>
      <c r="B1300" s="218">
        <v>0.625</v>
      </c>
    </row>
    <row r="1301" spans="1:2" x14ac:dyDescent="0.25">
      <c r="A1301" t="s">
        <v>1684</v>
      </c>
      <c r="B1301" s="218">
        <v>1.4583333333333299</v>
      </c>
    </row>
    <row r="1302" spans="1:2" x14ac:dyDescent="0.25">
      <c r="A1302" t="s">
        <v>1685</v>
      </c>
      <c r="B1302" s="218">
        <v>3.125</v>
      </c>
    </row>
    <row r="1303" spans="1:2" x14ac:dyDescent="0.25">
      <c r="A1303" t="s">
        <v>1686</v>
      </c>
      <c r="B1303" s="218">
        <v>3.125</v>
      </c>
    </row>
    <row r="1304" spans="1:2" x14ac:dyDescent="0.25">
      <c r="A1304" t="s">
        <v>1687</v>
      </c>
      <c r="B1304" s="218">
        <v>2.5</v>
      </c>
    </row>
    <row r="1305" spans="1:2" x14ac:dyDescent="0.25">
      <c r="A1305" t="s">
        <v>1688</v>
      </c>
      <c r="B1305" s="218">
        <v>3.75</v>
      </c>
    </row>
    <row r="1306" spans="1:2" x14ac:dyDescent="0.25">
      <c r="A1306" t="s">
        <v>1689</v>
      </c>
      <c r="B1306" s="218">
        <v>2.5</v>
      </c>
    </row>
    <row r="1307" spans="1:2" x14ac:dyDescent="0.25">
      <c r="A1307" t="s">
        <v>1690</v>
      </c>
      <c r="B1307" s="218">
        <v>3.75</v>
      </c>
    </row>
    <row r="1308" spans="1:2" x14ac:dyDescent="0.25">
      <c r="A1308" t="s">
        <v>1691</v>
      </c>
      <c r="B1308" s="218">
        <v>3.125</v>
      </c>
    </row>
    <row r="1309" spans="1:2" x14ac:dyDescent="0.25">
      <c r="A1309" t="s">
        <v>1692</v>
      </c>
      <c r="B1309" s="218">
        <v>3.125</v>
      </c>
    </row>
    <row r="1310" spans="1:2" x14ac:dyDescent="0.25">
      <c r="A1310" t="s">
        <v>1693</v>
      </c>
      <c r="B1310" s="218">
        <v>2.5</v>
      </c>
    </row>
    <row r="1311" spans="1:2" x14ac:dyDescent="0.25">
      <c r="A1311" t="s">
        <v>1694</v>
      </c>
      <c r="B1311" s="218">
        <v>3.75</v>
      </c>
    </row>
    <row r="1312" spans="1:2" x14ac:dyDescent="0.25">
      <c r="A1312" t="s">
        <v>1695</v>
      </c>
      <c r="B1312" s="218">
        <v>3.125</v>
      </c>
    </row>
    <row r="1313" spans="1:2" x14ac:dyDescent="0.25">
      <c r="A1313" t="s">
        <v>1696</v>
      </c>
      <c r="B1313" s="218">
        <v>3.125</v>
      </c>
    </row>
    <row r="1314" spans="1:2" x14ac:dyDescent="0.25">
      <c r="A1314" t="s">
        <v>1697</v>
      </c>
      <c r="B1314" s="218">
        <v>2.5</v>
      </c>
    </row>
    <row r="1315" spans="1:2" x14ac:dyDescent="0.25">
      <c r="A1315" t="s">
        <v>1698</v>
      </c>
      <c r="B1315" s="218">
        <v>3.75</v>
      </c>
    </row>
    <row r="1316" spans="1:2" x14ac:dyDescent="0.25">
      <c r="A1316" t="s">
        <v>1699</v>
      </c>
      <c r="B1316" s="218">
        <v>3.125</v>
      </c>
    </row>
    <row r="1317" spans="1:2" x14ac:dyDescent="0.25">
      <c r="A1317" t="s">
        <v>1700</v>
      </c>
      <c r="B1317" s="218">
        <v>3.125</v>
      </c>
    </row>
    <row r="1318" spans="1:2" x14ac:dyDescent="0.25">
      <c r="A1318" t="s">
        <v>1701</v>
      </c>
      <c r="B1318" s="218">
        <v>2.5</v>
      </c>
    </row>
    <row r="1319" spans="1:2" x14ac:dyDescent="0.25">
      <c r="A1319" t="s">
        <v>1702</v>
      </c>
      <c r="B1319" s="218">
        <v>3.75</v>
      </c>
    </row>
    <row r="1320" spans="1:2" x14ac:dyDescent="0.25">
      <c r="A1320" t="s">
        <v>1703</v>
      </c>
      <c r="B1320" s="218">
        <v>3.125</v>
      </c>
    </row>
    <row r="1321" spans="1:2" x14ac:dyDescent="0.25">
      <c r="A1321" t="s">
        <v>1704</v>
      </c>
      <c r="B1321" s="218">
        <v>3.125</v>
      </c>
    </row>
    <row r="1322" spans="1:2" x14ac:dyDescent="0.25">
      <c r="A1322" t="s">
        <v>1705</v>
      </c>
      <c r="B1322" s="218">
        <v>2.5</v>
      </c>
    </row>
    <row r="1323" spans="1:2" x14ac:dyDescent="0.25">
      <c r="A1323" t="s">
        <v>1706</v>
      </c>
      <c r="B1323" s="218">
        <v>3.75</v>
      </c>
    </row>
    <row r="1324" spans="1:2" x14ac:dyDescent="0.25">
      <c r="A1324" t="s">
        <v>1707</v>
      </c>
      <c r="B1324" s="218">
        <v>3.125</v>
      </c>
    </row>
    <row r="1325" spans="1:2" x14ac:dyDescent="0.25">
      <c r="A1325" t="s">
        <v>1708</v>
      </c>
      <c r="B1325" s="218">
        <v>3.125</v>
      </c>
    </row>
    <row r="1326" spans="1:2" x14ac:dyDescent="0.25">
      <c r="A1326" t="s">
        <v>1709</v>
      </c>
      <c r="B1326" s="218">
        <v>2.5</v>
      </c>
    </row>
    <row r="1327" spans="1:2" x14ac:dyDescent="0.25">
      <c r="A1327" t="s">
        <v>1710</v>
      </c>
      <c r="B1327" s="218">
        <v>3.75</v>
      </c>
    </row>
    <row r="1328" spans="1:2" x14ac:dyDescent="0.25">
      <c r="A1328" t="s">
        <v>1711</v>
      </c>
      <c r="B1328" s="218">
        <v>2.5</v>
      </c>
    </row>
    <row r="1329" spans="1:2" x14ac:dyDescent="0.25">
      <c r="A1329" t="s">
        <v>1712</v>
      </c>
      <c r="B1329" s="218">
        <v>3.75</v>
      </c>
    </row>
    <row r="1330" spans="1:2" x14ac:dyDescent="0.25">
      <c r="A1330" t="s">
        <v>1713</v>
      </c>
      <c r="B1330" s="218">
        <v>2.5</v>
      </c>
    </row>
    <row r="1331" spans="1:2" x14ac:dyDescent="0.25">
      <c r="A1331" t="s">
        <v>1714</v>
      </c>
      <c r="B1331" s="218">
        <v>3.75</v>
      </c>
    </row>
    <row r="1332" spans="1:2" x14ac:dyDescent="0.25">
      <c r="A1332" t="s">
        <v>1715</v>
      </c>
      <c r="B1332" s="218">
        <v>2.5</v>
      </c>
    </row>
    <row r="1333" spans="1:2" x14ac:dyDescent="0.25">
      <c r="A1333" t="s">
        <v>1716</v>
      </c>
      <c r="B1333" s="218">
        <v>1.875</v>
      </c>
    </row>
    <row r="1334" spans="1:2" x14ac:dyDescent="0.25">
      <c r="A1334" t="s">
        <v>1717</v>
      </c>
      <c r="B1334" s="218">
        <v>5</v>
      </c>
    </row>
    <row r="1335" spans="1:2" x14ac:dyDescent="0.25">
      <c r="A1335" t="s">
        <v>1718</v>
      </c>
      <c r="B1335" s="218">
        <v>3.75</v>
      </c>
    </row>
    <row r="1336" spans="1:2" x14ac:dyDescent="0.25">
      <c r="A1336" t="s">
        <v>1719</v>
      </c>
      <c r="B1336" s="219">
        <v>3.9562500000000003</v>
      </c>
    </row>
    <row r="1337" spans="1:2" x14ac:dyDescent="0.25">
      <c r="A1337" t="s">
        <v>1720</v>
      </c>
      <c r="B1337" s="218">
        <v>1.875</v>
      </c>
    </row>
    <row r="1338" spans="1:2" x14ac:dyDescent="0.25">
      <c r="A1338" t="s">
        <v>1721</v>
      </c>
      <c r="B1338" s="218">
        <v>2.5</v>
      </c>
    </row>
    <row r="1339" spans="1:2" x14ac:dyDescent="0.25">
      <c r="A1339" t="s">
        <v>1722</v>
      </c>
      <c r="B1339" s="218">
        <v>1.25</v>
      </c>
    </row>
    <row r="1340" spans="1:2" x14ac:dyDescent="0.25">
      <c r="A1340" t="s">
        <v>1723</v>
      </c>
      <c r="B1340" s="218">
        <v>0.625</v>
      </c>
    </row>
    <row r="1341" spans="1:2" x14ac:dyDescent="0.25">
      <c r="A1341" t="s">
        <v>1724</v>
      </c>
      <c r="B1341" s="218">
        <v>1.875</v>
      </c>
    </row>
    <row r="1342" spans="1:2" x14ac:dyDescent="0.25">
      <c r="A1342" t="s">
        <v>1725</v>
      </c>
      <c r="B1342" s="218">
        <v>1.25</v>
      </c>
    </row>
    <row r="1343" spans="1:2" x14ac:dyDescent="0.25">
      <c r="A1343" t="s">
        <v>1726</v>
      </c>
      <c r="B1343" s="218">
        <v>3.75</v>
      </c>
    </row>
    <row r="1344" spans="1:2" x14ac:dyDescent="0.25">
      <c r="A1344" t="s">
        <v>1727</v>
      </c>
      <c r="B1344" s="218">
        <v>1.875</v>
      </c>
    </row>
    <row r="1345" spans="1:2" x14ac:dyDescent="0.25">
      <c r="A1345" t="s">
        <v>1728</v>
      </c>
      <c r="B1345" s="218">
        <v>1.875</v>
      </c>
    </row>
    <row r="1346" spans="1:2" x14ac:dyDescent="0.25">
      <c r="A1346" t="s">
        <v>1729</v>
      </c>
      <c r="B1346" s="218">
        <v>2.5</v>
      </c>
    </row>
    <row r="1347" spans="1:2" x14ac:dyDescent="0.25">
      <c r="A1347" t="s">
        <v>1730</v>
      </c>
      <c r="B1347" s="218">
        <v>0.625</v>
      </c>
    </row>
    <row r="1348" spans="1:2" x14ac:dyDescent="0.25">
      <c r="A1348" t="s">
        <v>1731</v>
      </c>
      <c r="B1348" s="218">
        <v>12.5</v>
      </c>
    </row>
    <row r="1349" spans="1:2" x14ac:dyDescent="0.25">
      <c r="A1349" t="s">
        <v>1732</v>
      </c>
      <c r="B1349" s="218">
        <v>2.25</v>
      </c>
    </row>
    <row r="1350" spans="1:2" x14ac:dyDescent="0.25">
      <c r="A1350" t="s">
        <v>1733</v>
      </c>
      <c r="B1350" s="218">
        <v>6</v>
      </c>
    </row>
    <row r="1351" spans="1:2" x14ac:dyDescent="0.25">
      <c r="A1351" t="s">
        <v>1734</v>
      </c>
      <c r="B1351" s="218">
        <v>6.75</v>
      </c>
    </row>
    <row r="1352" spans="1:2" x14ac:dyDescent="0.25">
      <c r="A1352" t="s">
        <v>1735</v>
      </c>
      <c r="B1352" s="218">
        <v>2.5</v>
      </c>
    </row>
    <row r="1353" spans="1:2" x14ac:dyDescent="0.25">
      <c r="A1353" t="s">
        <v>1736</v>
      </c>
      <c r="B1353" s="218">
        <v>2.5</v>
      </c>
    </row>
    <row r="1354" spans="1:2" x14ac:dyDescent="0.25">
      <c r="A1354" t="s">
        <v>1737</v>
      </c>
      <c r="B1354" s="218">
        <v>3.125</v>
      </c>
    </row>
    <row r="1355" spans="1:2" x14ac:dyDescent="0.25">
      <c r="A1355" t="s">
        <v>1738</v>
      </c>
      <c r="B1355" s="218">
        <v>2.5</v>
      </c>
    </row>
    <row r="1356" spans="1:2" x14ac:dyDescent="0.25">
      <c r="A1356" t="s">
        <v>1739</v>
      </c>
      <c r="B1356" s="218">
        <v>0.625</v>
      </c>
    </row>
    <row r="1357" spans="1:2" x14ac:dyDescent="0.25">
      <c r="A1357" t="s">
        <v>1740</v>
      </c>
      <c r="B1357" s="218">
        <v>1.25</v>
      </c>
    </row>
    <row r="1358" spans="1:2" x14ac:dyDescent="0.25">
      <c r="A1358" t="s">
        <v>1741</v>
      </c>
      <c r="B1358" s="218">
        <v>1.875</v>
      </c>
    </row>
    <row r="1359" spans="1:2" x14ac:dyDescent="0.25">
      <c r="A1359" t="s">
        <v>1742</v>
      </c>
      <c r="B1359" s="218">
        <v>2.5</v>
      </c>
    </row>
    <row r="1360" spans="1:2" x14ac:dyDescent="0.25">
      <c r="A1360" t="s">
        <v>1743</v>
      </c>
      <c r="B1360" s="218">
        <v>1.875</v>
      </c>
    </row>
    <row r="1361" spans="1:2" x14ac:dyDescent="0.25">
      <c r="A1361" t="s">
        <v>1744</v>
      </c>
      <c r="B1361" s="218">
        <v>1.875</v>
      </c>
    </row>
    <row r="1362" spans="1:2" x14ac:dyDescent="0.25">
      <c r="A1362" t="s">
        <v>1745</v>
      </c>
      <c r="B1362" s="218">
        <v>1.875</v>
      </c>
    </row>
    <row r="1363" spans="1:2" x14ac:dyDescent="0.25">
      <c r="A1363" t="s">
        <v>1746</v>
      </c>
      <c r="B1363" s="218">
        <v>1.875</v>
      </c>
    </row>
    <row r="1364" spans="1:2" x14ac:dyDescent="0.25">
      <c r="A1364" t="s">
        <v>1747</v>
      </c>
      <c r="B1364" s="218">
        <v>2.5</v>
      </c>
    </row>
    <row r="1365" spans="1:2" x14ac:dyDescent="0.25">
      <c r="A1365" t="s">
        <v>1748</v>
      </c>
      <c r="B1365" s="218">
        <v>2.5</v>
      </c>
    </row>
    <row r="1366" spans="1:2" x14ac:dyDescent="0.25">
      <c r="A1366" t="s">
        <v>1749</v>
      </c>
      <c r="B1366" s="218">
        <v>1.875</v>
      </c>
    </row>
    <row r="1367" spans="1:2" x14ac:dyDescent="0.25">
      <c r="A1367" t="s">
        <v>1750</v>
      </c>
      <c r="B1367" s="218">
        <v>1.875</v>
      </c>
    </row>
    <row r="1368" spans="1:2" x14ac:dyDescent="0.25">
      <c r="A1368" t="s">
        <v>1751</v>
      </c>
      <c r="B1368" s="218">
        <v>1.875</v>
      </c>
    </row>
    <row r="1369" spans="1:2" x14ac:dyDescent="0.25">
      <c r="A1369" t="s">
        <v>1752</v>
      </c>
      <c r="B1369" s="218">
        <v>1.875</v>
      </c>
    </row>
    <row r="1370" spans="1:2" x14ac:dyDescent="0.25">
      <c r="A1370" t="s">
        <v>1753</v>
      </c>
      <c r="B1370" s="218">
        <v>1.875</v>
      </c>
    </row>
    <row r="1371" spans="1:2" x14ac:dyDescent="0.25">
      <c r="A1371" t="s">
        <v>1754</v>
      </c>
      <c r="B1371" s="218">
        <v>1.875</v>
      </c>
    </row>
    <row r="1372" spans="1:2" x14ac:dyDescent="0.25">
      <c r="A1372" t="s">
        <v>1755</v>
      </c>
      <c r="B1372" s="218">
        <v>1.875</v>
      </c>
    </row>
    <row r="1373" spans="1:2" x14ac:dyDescent="0.25">
      <c r="A1373" t="s">
        <v>1756</v>
      </c>
      <c r="B1373" s="218">
        <v>1.875</v>
      </c>
    </row>
    <row r="1374" spans="1:2" x14ac:dyDescent="0.25">
      <c r="A1374" t="s">
        <v>1757</v>
      </c>
      <c r="B1374" s="218">
        <v>1.875</v>
      </c>
    </row>
    <row r="1375" spans="1:2" x14ac:dyDescent="0.25">
      <c r="A1375" t="s">
        <v>1758</v>
      </c>
      <c r="B1375" s="218">
        <v>1.875</v>
      </c>
    </row>
    <row r="1376" spans="1:2" x14ac:dyDescent="0.25">
      <c r="A1376" t="s">
        <v>1759</v>
      </c>
      <c r="B1376" s="218">
        <v>1.875</v>
      </c>
    </row>
    <row r="1377" spans="1:2" x14ac:dyDescent="0.25">
      <c r="A1377" t="s">
        <v>1760</v>
      </c>
      <c r="B1377" s="218">
        <v>1.875</v>
      </c>
    </row>
    <row r="1378" spans="1:2" x14ac:dyDescent="0.25">
      <c r="A1378" t="s">
        <v>1761</v>
      </c>
      <c r="B1378" s="218">
        <v>1.875</v>
      </c>
    </row>
    <row r="1379" spans="1:2" x14ac:dyDescent="0.25">
      <c r="A1379" t="s">
        <v>1762</v>
      </c>
      <c r="B1379" s="218">
        <v>1.875</v>
      </c>
    </row>
    <row r="1380" spans="1:2" x14ac:dyDescent="0.25">
      <c r="A1380" t="s">
        <v>1763</v>
      </c>
      <c r="B1380" s="218">
        <v>1.875</v>
      </c>
    </row>
    <row r="1381" spans="1:2" x14ac:dyDescent="0.25">
      <c r="A1381" t="s">
        <v>1764</v>
      </c>
      <c r="B1381" s="218">
        <v>1.875</v>
      </c>
    </row>
    <row r="1382" spans="1:2" x14ac:dyDescent="0.25">
      <c r="A1382" t="s">
        <v>1765</v>
      </c>
      <c r="B1382" s="218">
        <v>1.25</v>
      </c>
    </row>
    <row r="1383" spans="1:2" x14ac:dyDescent="0.25">
      <c r="A1383" t="s">
        <v>1766</v>
      </c>
      <c r="B1383" s="218">
        <v>3.1458333333333335</v>
      </c>
    </row>
    <row r="1384" spans="1:2" x14ac:dyDescent="0.25">
      <c r="A1384" t="s">
        <v>1767</v>
      </c>
      <c r="B1384" s="218">
        <v>3.125</v>
      </c>
    </row>
    <row r="1385" spans="1:2" x14ac:dyDescent="0.25">
      <c r="A1385" t="s">
        <v>1768</v>
      </c>
      <c r="B1385" s="218">
        <v>3.125</v>
      </c>
    </row>
    <row r="1386" spans="1:2" x14ac:dyDescent="0.25">
      <c r="A1386" t="s">
        <v>1769</v>
      </c>
      <c r="B1386" s="218">
        <v>3.125</v>
      </c>
    </row>
    <row r="1387" spans="1:2" x14ac:dyDescent="0.25">
      <c r="A1387" t="s">
        <v>1770</v>
      </c>
      <c r="B1387" s="218">
        <v>2.5</v>
      </c>
    </row>
    <row r="1388" spans="1:2" x14ac:dyDescent="0.25">
      <c r="A1388" t="s">
        <v>1771</v>
      </c>
      <c r="B1388" s="218">
        <v>3.125</v>
      </c>
    </row>
    <row r="1389" spans="1:2" x14ac:dyDescent="0.25">
      <c r="A1389" t="s">
        <v>1772</v>
      </c>
      <c r="B1389" s="218">
        <v>1.875</v>
      </c>
    </row>
    <row r="1390" spans="1:2" x14ac:dyDescent="0.25">
      <c r="A1390" t="s">
        <v>1773</v>
      </c>
      <c r="B1390" s="218">
        <v>2.5</v>
      </c>
    </row>
    <row r="1391" spans="1:2" x14ac:dyDescent="0.25">
      <c r="A1391" t="s">
        <v>1774</v>
      </c>
      <c r="B1391" s="218">
        <v>2.5</v>
      </c>
    </row>
    <row r="1392" spans="1:2" x14ac:dyDescent="0.25">
      <c r="A1392" t="s">
        <v>1775</v>
      </c>
      <c r="B1392" s="218">
        <v>2.5</v>
      </c>
    </row>
    <row r="1393" spans="1:2" x14ac:dyDescent="0.25">
      <c r="A1393" t="s">
        <v>1776</v>
      </c>
      <c r="B1393" s="218">
        <v>2.5</v>
      </c>
    </row>
    <row r="1394" spans="1:2" x14ac:dyDescent="0.25">
      <c r="A1394" t="s">
        <v>1777</v>
      </c>
      <c r="B1394" s="218">
        <v>2.5</v>
      </c>
    </row>
    <row r="1395" spans="1:2" x14ac:dyDescent="0.25">
      <c r="A1395" t="s">
        <v>1778</v>
      </c>
      <c r="B1395" s="218">
        <v>1.875</v>
      </c>
    </row>
    <row r="1396" spans="1:2" x14ac:dyDescent="0.25">
      <c r="A1396" t="s">
        <v>1779</v>
      </c>
      <c r="B1396" s="218">
        <v>2.5</v>
      </c>
    </row>
    <row r="1397" spans="1:2" x14ac:dyDescent="0.25">
      <c r="A1397" t="s">
        <v>1780</v>
      </c>
      <c r="B1397" s="218">
        <v>2.5</v>
      </c>
    </row>
    <row r="1398" spans="1:2" x14ac:dyDescent="0.25">
      <c r="A1398" t="s">
        <v>1781</v>
      </c>
      <c r="B1398" s="218">
        <v>2.5</v>
      </c>
    </row>
    <row r="1399" spans="1:2" x14ac:dyDescent="0.25">
      <c r="A1399" t="s">
        <v>1782</v>
      </c>
      <c r="B1399" s="218">
        <v>2.5</v>
      </c>
    </row>
    <row r="1400" spans="1:2" x14ac:dyDescent="0.25">
      <c r="A1400" t="s">
        <v>1783</v>
      </c>
      <c r="B1400" s="218">
        <v>2.5</v>
      </c>
    </row>
    <row r="1401" spans="1:2" x14ac:dyDescent="0.25">
      <c r="A1401" t="s">
        <v>1784</v>
      </c>
      <c r="B1401" s="218">
        <v>2.5</v>
      </c>
    </row>
    <row r="1402" spans="1:2" x14ac:dyDescent="0.25">
      <c r="A1402" t="s">
        <v>1785</v>
      </c>
      <c r="B1402" s="218">
        <v>2.5</v>
      </c>
    </row>
    <row r="1403" spans="1:2" x14ac:dyDescent="0.25">
      <c r="A1403" t="s">
        <v>1786</v>
      </c>
      <c r="B1403" s="218">
        <v>2.5</v>
      </c>
    </row>
    <row r="1404" spans="1:2" x14ac:dyDescent="0.25">
      <c r="A1404" t="s">
        <v>1787</v>
      </c>
      <c r="B1404" s="218">
        <v>2.5</v>
      </c>
    </row>
    <row r="1405" spans="1:2" x14ac:dyDescent="0.25">
      <c r="A1405" t="s">
        <v>1788</v>
      </c>
      <c r="B1405" s="218">
        <v>1.25</v>
      </c>
    </row>
    <row r="1406" spans="1:2" x14ac:dyDescent="0.25">
      <c r="A1406" t="s">
        <v>1789</v>
      </c>
      <c r="B1406" s="218">
        <v>3.125</v>
      </c>
    </row>
    <row r="1407" spans="1:2" x14ac:dyDescent="0.25">
      <c r="A1407" t="s">
        <v>1790</v>
      </c>
      <c r="B1407" s="218">
        <v>5.625</v>
      </c>
    </row>
    <row r="1408" spans="1:2" x14ac:dyDescent="0.25">
      <c r="A1408" t="s">
        <v>1791</v>
      </c>
      <c r="B1408" s="218">
        <v>3.125</v>
      </c>
    </row>
    <row r="1409" spans="1:2" x14ac:dyDescent="0.25">
      <c r="A1409" t="s">
        <v>1792</v>
      </c>
      <c r="B1409" s="218">
        <v>2.5</v>
      </c>
    </row>
    <row r="1410" spans="1:2" x14ac:dyDescent="0.25">
      <c r="A1410" t="s">
        <v>1793</v>
      </c>
      <c r="B1410" s="218">
        <v>2.5</v>
      </c>
    </row>
    <row r="1411" spans="1:2" x14ac:dyDescent="0.25">
      <c r="A1411" t="s">
        <v>1794</v>
      </c>
      <c r="B1411" s="218">
        <v>2.5</v>
      </c>
    </row>
    <row r="1412" spans="1:2" x14ac:dyDescent="0.25">
      <c r="A1412" t="s">
        <v>1795</v>
      </c>
      <c r="B1412" s="218">
        <v>3.125</v>
      </c>
    </row>
    <row r="1413" spans="1:2" x14ac:dyDescent="0.25">
      <c r="A1413" t="s">
        <v>1796</v>
      </c>
      <c r="B1413" s="218">
        <v>1.875</v>
      </c>
    </row>
    <row r="1414" spans="1:2" x14ac:dyDescent="0.25">
      <c r="A1414" t="s">
        <v>1797</v>
      </c>
      <c r="B1414" s="218">
        <v>1.875</v>
      </c>
    </row>
    <row r="1415" spans="1:2" x14ac:dyDescent="0.25">
      <c r="A1415" t="s">
        <v>1798</v>
      </c>
      <c r="B1415" s="218">
        <v>1.875</v>
      </c>
    </row>
    <row r="1416" spans="1:2" x14ac:dyDescent="0.25">
      <c r="A1416" t="s">
        <v>1799</v>
      </c>
      <c r="B1416" s="218">
        <v>1.875</v>
      </c>
    </row>
    <row r="1417" spans="1:2" x14ac:dyDescent="0.25">
      <c r="A1417" t="s">
        <v>1800</v>
      </c>
      <c r="B1417" s="218">
        <v>1.875</v>
      </c>
    </row>
    <row r="1418" spans="1:2" x14ac:dyDescent="0.25">
      <c r="A1418" t="s">
        <v>1801</v>
      </c>
      <c r="B1418" s="218">
        <v>1.875</v>
      </c>
    </row>
    <row r="1419" spans="1:2" x14ac:dyDescent="0.25">
      <c r="A1419" t="s">
        <v>1802</v>
      </c>
      <c r="B1419" s="218">
        <v>0.625</v>
      </c>
    </row>
    <row r="1420" spans="1:2" x14ac:dyDescent="0.25">
      <c r="A1420" t="s">
        <v>1803</v>
      </c>
      <c r="B1420" s="218">
        <v>1.875</v>
      </c>
    </row>
    <row r="1421" spans="1:2" x14ac:dyDescent="0.25">
      <c r="A1421" t="s">
        <v>1804</v>
      </c>
      <c r="B1421" s="218">
        <v>1.875</v>
      </c>
    </row>
    <row r="1422" spans="1:2" x14ac:dyDescent="0.25">
      <c r="A1422" t="s">
        <v>1805</v>
      </c>
      <c r="B1422" s="218">
        <v>0.625</v>
      </c>
    </row>
    <row r="1423" spans="1:2" x14ac:dyDescent="0.25">
      <c r="A1423" t="s">
        <v>1806</v>
      </c>
      <c r="B1423" s="218">
        <v>1.875</v>
      </c>
    </row>
    <row r="1424" spans="1:2" x14ac:dyDescent="0.25">
      <c r="A1424" t="s">
        <v>1807</v>
      </c>
      <c r="B1424" s="218">
        <v>1.875</v>
      </c>
    </row>
    <row r="1425" spans="1:2" x14ac:dyDescent="0.25">
      <c r="A1425" t="s">
        <v>1808</v>
      </c>
      <c r="B1425" s="218">
        <v>1.875</v>
      </c>
    </row>
    <row r="1426" spans="1:2" x14ac:dyDescent="0.25">
      <c r="A1426" t="s">
        <v>1809</v>
      </c>
      <c r="B1426" s="218">
        <v>1.25</v>
      </c>
    </row>
    <row r="1427" spans="1:2" x14ac:dyDescent="0.25">
      <c r="A1427" t="s">
        <v>1810</v>
      </c>
      <c r="B1427" s="218">
        <v>1.875</v>
      </c>
    </row>
    <row r="1428" spans="1:2" x14ac:dyDescent="0.25">
      <c r="A1428" t="s">
        <v>1811</v>
      </c>
      <c r="B1428" s="218">
        <v>8.125</v>
      </c>
    </row>
    <row r="1429" spans="1:2" x14ac:dyDescent="0.25">
      <c r="A1429" t="s">
        <v>1812</v>
      </c>
      <c r="B1429" s="218">
        <v>1.875</v>
      </c>
    </row>
    <row r="1430" spans="1:2" x14ac:dyDescent="0.25">
      <c r="A1430" t="s">
        <v>1813</v>
      </c>
      <c r="B1430" s="218">
        <v>1.875</v>
      </c>
    </row>
    <row r="1431" spans="1:2" x14ac:dyDescent="0.25">
      <c r="A1431" t="s">
        <v>1814</v>
      </c>
      <c r="B1431" s="218">
        <v>2.5</v>
      </c>
    </row>
    <row r="1432" spans="1:2" x14ac:dyDescent="0.25">
      <c r="A1432" t="s">
        <v>1815</v>
      </c>
      <c r="B1432" s="218">
        <v>4.1666666666666664E-2</v>
      </c>
    </row>
    <row r="1433" spans="1:2" x14ac:dyDescent="0.25">
      <c r="A1433" t="s">
        <v>1816</v>
      </c>
      <c r="B1433" s="218">
        <v>1.875</v>
      </c>
    </row>
    <row r="1434" spans="1:2" x14ac:dyDescent="0.25">
      <c r="A1434" t="s">
        <v>1817</v>
      </c>
      <c r="B1434" s="218">
        <v>1.875</v>
      </c>
    </row>
    <row r="1435" spans="1:2" x14ac:dyDescent="0.25">
      <c r="A1435" t="s">
        <v>1818</v>
      </c>
      <c r="B1435" s="218">
        <v>8.5833333333333339</v>
      </c>
    </row>
    <row r="1436" spans="1:2" x14ac:dyDescent="0.25">
      <c r="A1436" t="s">
        <v>1819</v>
      </c>
      <c r="B1436" s="218">
        <v>8</v>
      </c>
    </row>
    <row r="1437" spans="1:2" x14ac:dyDescent="0.25">
      <c r="A1437" t="s">
        <v>1820</v>
      </c>
      <c r="B1437" s="218">
        <v>7.958333333333333</v>
      </c>
    </row>
    <row r="1438" spans="1:2" x14ac:dyDescent="0.25">
      <c r="A1438" t="s">
        <v>1821</v>
      </c>
      <c r="B1438" s="218">
        <v>12.541666666666666</v>
      </c>
    </row>
    <row r="1439" spans="1:2" x14ac:dyDescent="0.25">
      <c r="A1439" t="s">
        <v>1822</v>
      </c>
      <c r="B1439" s="218">
        <v>0</v>
      </c>
    </row>
    <row r="1440" spans="1:2" x14ac:dyDescent="0.25">
      <c r="A1440" t="s">
        <v>1823</v>
      </c>
      <c r="B1440" s="218">
        <v>1.875</v>
      </c>
    </row>
    <row r="1441" spans="1:2" x14ac:dyDescent="0.25">
      <c r="A1441" t="s">
        <v>1824</v>
      </c>
      <c r="B1441" s="218">
        <v>1.875</v>
      </c>
    </row>
    <row r="1442" spans="1:2" x14ac:dyDescent="0.25">
      <c r="A1442" t="s">
        <v>1825</v>
      </c>
      <c r="B1442" s="218">
        <v>1.875</v>
      </c>
    </row>
    <row r="1443" spans="1:2" x14ac:dyDescent="0.25">
      <c r="A1443" t="s">
        <v>1826</v>
      </c>
      <c r="B1443" s="218">
        <v>1.875</v>
      </c>
    </row>
    <row r="1444" spans="1:2" x14ac:dyDescent="0.25">
      <c r="A1444" t="s">
        <v>1827</v>
      </c>
      <c r="B1444" s="218">
        <v>1.875</v>
      </c>
    </row>
    <row r="1445" spans="1:2" x14ac:dyDescent="0.25">
      <c r="A1445" t="s">
        <v>1828</v>
      </c>
      <c r="B1445" s="218">
        <v>1.875</v>
      </c>
    </row>
    <row r="1446" spans="1:2" x14ac:dyDescent="0.25">
      <c r="A1446" t="s">
        <v>1829</v>
      </c>
      <c r="B1446" s="218">
        <v>1.875</v>
      </c>
    </row>
    <row r="1447" spans="1:2" x14ac:dyDescent="0.25">
      <c r="A1447" t="s">
        <v>1830</v>
      </c>
      <c r="B1447" s="218">
        <v>1.875</v>
      </c>
    </row>
    <row r="1448" spans="1:2" x14ac:dyDescent="0.25">
      <c r="A1448" t="s">
        <v>1831</v>
      </c>
      <c r="B1448" s="218">
        <v>1.875</v>
      </c>
    </row>
    <row r="1449" spans="1:2" x14ac:dyDescent="0.25">
      <c r="A1449" t="s">
        <v>1832</v>
      </c>
      <c r="B1449" s="218">
        <v>1.875</v>
      </c>
    </row>
    <row r="1450" spans="1:2" x14ac:dyDescent="0.25">
      <c r="A1450" t="s">
        <v>1833</v>
      </c>
      <c r="B1450" s="218">
        <v>1.875</v>
      </c>
    </row>
    <row r="1451" spans="1:2" x14ac:dyDescent="0.25">
      <c r="A1451" t="s">
        <v>1834</v>
      </c>
      <c r="B1451" s="218">
        <v>1.875</v>
      </c>
    </row>
    <row r="1452" spans="1:2" x14ac:dyDescent="0.25">
      <c r="A1452" t="s">
        <v>1835</v>
      </c>
      <c r="B1452" s="218">
        <v>1.875</v>
      </c>
    </row>
    <row r="1453" spans="1:2" x14ac:dyDescent="0.25">
      <c r="A1453" t="s">
        <v>1836</v>
      </c>
      <c r="B1453" s="218">
        <v>1.875</v>
      </c>
    </row>
    <row r="1454" spans="1:2" x14ac:dyDescent="0.25">
      <c r="A1454" t="s">
        <v>1837</v>
      </c>
      <c r="B1454" s="218">
        <v>1.875</v>
      </c>
    </row>
    <row r="1455" spans="1:2" x14ac:dyDescent="0.25">
      <c r="A1455" t="s">
        <v>1838</v>
      </c>
      <c r="B1455" s="218">
        <v>1.875</v>
      </c>
    </row>
    <row r="1456" spans="1:2" x14ac:dyDescent="0.25">
      <c r="A1456" t="s">
        <v>1839</v>
      </c>
      <c r="B1456" s="218">
        <v>1.875</v>
      </c>
    </row>
    <row r="1457" spans="1:2" x14ac:dyDescent="0.25">
      <c r="A1457" t="s">
        <v>1840</v>
      </c>
      <c r="B1457" s="218">
        <v>1.875</v>
      </c>
    </row>
    <row r="1458" spans="1:2" x14ac:dyDescent="0.25">
      <c r="A1458" t="s">
        <v>1841</v>
      </c>
      <c r="B1458" s="218">
        <v>1.875</v>
      </c>
    </row>
    <row r="1459" spans="1:2" x14ac:dyDescent="0.25">
      <c r="A1459" t="s">
        <v>1842</v>
      </c>
      <c r="B1459" s="218">
        <v>1.875</v>
      </c>
    </row>
    <row r="1460" spans="1:2" x14ac:dyDescent="0.25">
      <c r="A1460" t="s">
        <v>1843</v>
      </c>
      <c r="B1460" s="218">
        <v>1.875</v>
      </c>
    </row>
    <row r="1461" spans="1:2" x14ac:dyDescent="0.25">
      <c r="A1461" t="s">
        <v>1844</v>
      </c>
      <c r="B1461" s="218">
        <v>1.875</v>
      </c>
    </row>
    <row r="1462" spans="1:2" x14ac:dyDescent="0.25">
      <c r="A1462" t="s">
        <v>1845</v>
      </c>
      <c r="B1462" s="218">
        <v>1.875</v>
      </c>
    </row>
    <row r="1463" spans="1:2" x14ac:dyDescent="0.25">
      <c r="A1463" t="s">
        <v>1846</v>
      </c>
      <c r="B1463" s="218">
        <v>3.125</v>
      </c>
    </row>
    <row r="1464" spans="1:2" x14ac:dyDescent="0.25">
      <c r="A1464" t="s">
        <v>1847</v>
      </c>
      <c r="B1464" s="218">
        <v>3.125</v>
      </c>
    </row>
    <row r="1465" spans="1:2" x14ac:dyDescent="0.25">
      <c r="A1465" t="s">
        <v>1848</v>
      </c>
      <c r="B1465" s="218">
        <v>2.5</v>
      </c>
    </row>
    <row r="1466" spans="1:2" x14ac:dyDescent="0.25">
      <c r="A1466" t="s">
        <v>1849</v>
      </c>
      <c r="B1466" s="218">
        <v>2.5</v>
      </c>
    </row>
    <row r="1467" spans="1:2" x14ac:dyDescent="0.25">
      <c r="A1467" t="s">
        <v>1850</v>
      </c>
      <c r="B1467" s="218">
        <v>2.5</v>
      </c>
    </row>
    <row r="1468" spans="1:2" x14ac:dyDescent="0.25">
      <c r="A1468" t="s">
        <v>1851</v>
      </c>
      <c r="B1468" s="218">
        <v>1.875</v>
      </c>
    </row>
    <row r="1469" spans="1:2" x14ac:dyDescent="0.25">
      <c r="A1469" t="s">
        <v>1852</v>
      </c>
      <c r="B1469" s="218">
        <v>0</v>
      </c>
    </row>
    <row r="1470" spans="1:2" x14ac:dyDescent="0.25">
      <c r="A1470" t="s">
        <v>1853</v>
      </c>
      <c r="B1470" s="218">
        <v>0</v>
      </c>
    </row>
    <row r="1471" spans="1:2" x14ac:dyDescent="0.25">
      <c r="A1471" t="s">
        <v>1854</v>
      </c>
      <c r="B1471" s="218">
        <v>0</v>
      </c>
    </row>
    <row r="1472" spans="1:2" x14ac:dyDescent="0.25">
      <c r="A1472" t="s">
        <v>1855</v>
      </c>
      <c r="B1472" s="218">
        <v>4.1666666666666699E-2</v>
      </c>
    </row>
    <row r="1473" spans="1:2" x14ac:dyDescent="0.25">
      <c r="A1473" t="s">
        <v>1856</v>
      </c>
      <c r="B1473" s="218">
        <v>1.875</v>
      </c>
    </row>
    <row r="1474" spans="1:2" x14ac:dyDescent="0.25">
      <c r="A1474" t="s">
        <v>1857</v>
      </c>
      <c r="B1474" s="218">
        <v>1.875</v>
      </c>
    </row>
    <row r="1475" spans="1:2" x14ac:dyDescent="0.25">
      <c r="A1475" t="s">
        <v>1858</v>
      </c>
      <c r="B1475" s="218">
        <v>1.25</v>
      </c>
    </row>
    <row r="1476" spans="1:2" x14ac:dyDescent="0.25">
      <c r="A1476" t="s">
        <v>1859</v>
      </c>
      <c r="B1476" s="218">
        <v>1.875</v>
      </c>
    </row>
    <row r="1477" spans="1:2" x14ac:dyDescent="0.25">
      <c r="A1477" t="s">
        <v>1860</v>
      </c>
      <c r="B1477" s="218">
        <v>1.25</v>
      </c>
    </row>
    <row r="1478" spans="1:2" x14ac:dyDescent="0.25">
      <c r="A1478" t="s">
        <v>1861</v>
      </c>
      <c r="B1478" s="218">
        <v>1.875</v>
      </c>
    </row>
    <row r="1479" spans="1:2" x14ac:dyDescent="0.25">
      <c r="A1479" t="s">
        <v>1862</v>
      </c>
      <c r="B1479" s="218">
        <v>1.875</v>
      </c>
    </row>
    <row r="1480" spans="1:2" x14ac:dyDescent="0.25">
      <c r="A1480" t="s">
        <v>1863</v>
      </c>
      <c r="B1480" s="218">
        <v>1.25</v>
      </c>
    </row>
    <row r="1481" spans="1:2" x14ac:dyDescent="0.25">
      <c r="A1481" t="s">
        <v>1864</v>
      </c>
      <c r="B1481" s="218">
        <v>1.875</v>
      </c>
    </row>
    <row r="1482" spans="1:2" x14ac:dyDescent="0.25">
      <c r="A1482" t="s">
        <v>1865</v>
      </c>
      <c r="B1482" s="218">
        <v>1.25</v>
      </c>
    </row>
    <row r="1483" spans="1:2" x14ac:dyDescent="0.25">
      <c r="A1483" t="s">
        <v>1866</v>
      </c>
      <c r="B1483" s="218">
        <v>1.875</v>
      </c>
    </row>
    <row r="1484" spans="1:2" x14ac:dyDescent="0.25">
      <c r="A1484" t="s">
        <v>1867</v>
      </c>
      <c r="B1484" s="218">
        <v>1.25</v>
      </c>
    </row>
    <row r="1485" spans="1:2" x14ac:dyDescent="0.25">
      <c r="A1485" t="s">
        <v>1868</v>
      </c>
      <c r="B1485" s="218">
        <v>1.875</v>
      </c>
    </row>
    <row r="1486" spans="1:2" x14ac:dyDescent="0.25">
      <c r="A1486" t="s">
        <v>1869</v>
      </c>
      <c r="B1486" s="218">
        <v>2.5</v>
      </c>
    </row>
    <row r="1487" spans="1:2" x14ac:dyDescent="0.25">
      <c r="A1487" t="s">
        <v>1870</v>
      </c>
      <c r="B1487" s="218">
        <v>1.875</v>
      </c>
    </row>
    <row r="1488" spans="1:2" x14ac:dyDescent="0.25">
      <c r="A1488" t="s">
        <v>1871</v>
      </c>
      <c r="B1488" s="218">
        <v>1.25</v>
      </c>
    </row>
    <row r="1489" spans="1:2" x14ac:dyDescent="0.25">
      <c r="A1489" t="s">
        <v>1872</v>
      </c>
      <c r="B1489" s="218">
        <v>5.625</v>
      </c>
    </row>
    <row r="1490" spans="1:2" x14ac:dyDescent="0.25">
      <c r="A1490" t="s">
        <v>1873</v>
      </c>
      <c r="B1490" s="218">
        <v>5</v>
      </c>
    </row>
    <row r="1491" spans="1:2" x14ac:dyDescent="0.25">
      <c r="A1491" t="s">
        <v>1874</v>
      </c>
      <c r="B1491" s="218">
        <v>1.25</v>
      </c>
    </row>
    <row r="1492" spans="1:2" x14ac:dyDescent="0.25">
      <c r="A1492" t="s">
        <v>1875</v>
      </c>
      <c r="B1492" s="218">
        <v>1.875</v>
      </c>
    </row>
    <row r="1493" spans="1:2" x14ac:dyDescent="0.25">
      <c r="A1493" t="s">
        <v>1876</v>
      </c>
      <c r="B1493" s="218">
        <v>0.625</v>
      </c>
    </row>
    <row r="1494" spans="1:2" x14ac:dyDescent="0.25">
      <c r="A1494" t="s">
        <v>1877</v>
      </c>
      <c r="B1494" s="218">
        <v>5</v>
      </c>
    </row>
    <row r="1495" spans="1:2" x14ac:dyDescent="0.25">
      <c r="A1495" t="s">
        <v>1878</v>
      </c>
      <c r="B1495" s="218">
        <v>5</v>
      </c>
    </row>
    <row r="1496" spans="1:2" x14ac:dyDescent="0.25">
      <c r="A1496" t="s">
        <v>1879</v>
      </c>
      <c r="B1496" s="218">
        <v>5</v>
      </c>
    </row>
    <row r="1497" spans="1:2" x14ac:dyDescent="0.25">
      <c r="A1497" t="s">
        <v>1880</v>
      </c>
      <c r="B1497" s="218">
        <v>5</v>
      </c>
    </row>
    <row r="1498" spans="1:2" x14ac:dyDescent="0.25">
      <c r="A1498" t="s">
        <v>1881</v>
      </c>
      <c r="B1498" s="218">
        <v>5</v>
      </c>
    </row>
    <row r="1499" spans="1:2" x14ac:dyDescent="0.25">
      <c r="A1499" t="s">
        <v>1882</v>
      </c>
      <c r="B1499" s="218">
        <v>5</v>
      </c>
    </row>
    <row r="1500" spans="1:2" x14ac:dyDescent="0.25">
      <c r="A1500" t="s">
        <v>1883</v>
      </c>
      <c r="B1500" s="218">
        <v>1.875</v>
      </c>
    </row>
    <row r="1501" spans="1:2" x14ac:dyDescent="0.25">
      <c r="A1501" t="s">
        <v>1884</v>
      </c>
      <c r="B1501" s="218">
        <v>5</v>
      </c>
    </row>
    <row r="1502" spans="1:2" x14ac:dyDescent="0.25">
      <c r="A1502" t="s">
        <v>1885</v>
      </c>
      <c r="B1502" s="218">
        <v>1.875</v>
      </c>
    </row>
    <row r="1503" spans="1:2" x14ac:dyDescent="0.25">
      <c r="A1503" t="s">
        <v>1886</v>
      </c>
      <c r="B1503" s="218">
        <v>0.625</v>
      </c>
    </row>
    <row r="1504" spans="1:2" x14ac:dyDescent="0.25">
      <c r="A1504" t="s">
        <v>1887</v>
      </c>
      <c r="B1504" s="218">
        <v>12.5</v>
      </c>
    </row>
    <row r="1505" spans="1:2" x14ac:dyDescent="0.25">
      <c r="A1505" t="s">
        <v>1888</v>
      </c>
      <c r="B1505" s="218">
        <v>12.5</v>
      </c>
    </row>
    <row r="1506" spans="1:2" x14ac:dyDescent="0.25">
      <c r="A1506" t="s">
        <v>1889</v>
      </c>
      <c r="B1506" s="218">
        <v>1.875</v>
      </c>
    </row>
    <row r="1507" spans="1:2" x14ac:dyDescent="0.25">
      <c r="A1507" t="s">
        <v>1890</v>
      </c>
      <c r="B1507" s="218">
        <v>1.875</v>
      </c>
    </row>
    <row r="1508" spans="1:2" x14ac:dyDescent="0.25">
      <c r="A1508" t="s">
        <v>1891</v>
      </c>
      <c r="B1508" s="218">
        <v>1.875</v>
      </c>
    </row>
    <row r="1509" spans="1:2" x14ac:dyDescent="0.25">
      <c r="A1509" t="s">
        <v>1892</v>
      </c>
      <c r="B1509" s="218">
        <v>1.875</v>
      </c>
    </row>
    <row r="1510" spans="1:2" x14ac:dyDescent="0.25">
      <c r="A1510" t="s">
        <v>1893</v>
      </c>
      <c r="B1510" s="218">
        <v>1.875</v>
      </c>
    </row>
    <row r="1511" spans="1:2" x14ac:dyDescent="0.25">
      <c r="A1511" t="s">
        <v>1894</v>
      </c>
      <c r="B1511" s="218">
        <v>1.875</v>
      </c>
    </row>
    <row r="1512" spans="1:2" x14ac:dyDescent="0.25">
      <c r="A1512" t="s">
        <v>1895</v>
      </c>
      <c r="B1512" s="218">
        <v>1.875</v>
      </c>
    </row>
    <row r="1513" spans="1:2" x14ac:dyDescent="0.25">
      <c r="A1513" t="s">
        <v>1896</v>
      </c>
      <c r="B1513" s="218">
        <v>0</v>
      </c>
    </row>
    <row r="1514" spans="1:2" x14ac:dyDescent="0.25">
      <c r="A1514" t="s">
        <v>1897</v>
      </c>
      <c r="B1514" s="218">
        <v>0</v>
      </c>
    </row>
    <row r="1515" spans="1:2" x14ac:dyDescent="0.25">
      <c r="A1515" t="s">
        <v>1898</v>
      </c>
      <c r="B1515" s="218">
        <v>0</v>
      </c>
    </row>
    <row r="1516" spans="1:2" x14ac:dyDescent="0.25">
      <c r="A1516" t="s">
        <v>1899</v>
      </c>
      <c r="B1516" s="218">
        <v>0</v>
      </c>
    </row>
    <row r="1517" spans="1:2" x14ac:dyDescent="0.25">
      <c r="A1517" t="s">
        <v>1900</v>
      </c>
      <c r="B1517" s="218">
        <v>0</v>
      </c>
    </row>
    <row r="1518" spans="1:2" x14ac:dyDescent="0.25">
      <c r="A1518" t="s">
        <v>1901</v>
      </c>
      <c r="B1518" s="218">
        <v>0</v>
      </c>
    </row>
    <row r="1519" spans="1:2" x14ac:dyDescent="0.25">
      <c r="A1519" t="s">
        <v>1902</v>
      </c>
      <c r="B1519" s="218">
        <v>0</v>
      </c>
    </row>
    <row r="1520" spans="1:2" x14ac:dyDescent="0.25">
      <c r="A1520" t="s">
        <v>1903</v>
      </c>
      <c r="B1520" s="218">
        <v>1.875</v>
      </c>
    </row>
    <row r="1521" spans="1:2" x14ac:dyDescent="0.25">
      <c r="A1521" t="s">
        <v>1904</v>
      </c>
      <c r="B1521" s="218">
        <v>3.125</v>
      </c>
    </row>
    <row r="1522" spans="1:2" x14ac:dyDescent="0.25">
      <c r="A1522" t="s">
        <v>1905</v>
      </c>
      <c r="B1522" s="218">
        <v>3.125</v>
      </c>
    </row>
    <row r="1523" spans="1:2" x14ac:dyDescent="0.25">
      <c r="A1523" t="s">
        <v>1906</v>
      </c>
      <c r="B1523" s="218">
        <v>2.5</v>
      </c>
    </row>
    <row r="1524" spans="1:2" x14ac:dyDescent="0.25">
      <c r="A1524" t="s">
        <v>1907</v>
      </c>
      <c r="B1524" s="218">
        <v>2.5</v>
      </c>
    </row>
    <row r="1525" spans="1:2" x14ac:dyDescent="0.25">
      <c r="A1525" t="s">
        <v>1908</v>
      </c>
      <c r="B1525" s="218">
        <v>2.6666666666666701</v>
      </c>
    </row>
    <row r="1526" spans="1:2" x14ac:dyDescent="0.25">
      <c r="A1526" t="s">
        <v>1909</v>
      </c>
      <c r="B1526" s="218">
        <v>1.86666666666667</v>
      </c>
    </row>
    <row r="1527" spans="1:2" x14ac:dyDescent="0.25">
      <c r="A1527" t="s">
        <v>1910</v>
      </c>
      <c r="B1527" s="218">
        <v>0.8</v>
      </c>
    </row>
    <row r="1528" spans="1:2" x14ac:dyDescent="0.25">
      <c r="A1528" t="s">
        <v>1911</v>
      </c>
      <c r="B1528" s="218">
        <v>1.3333333333333299</v>
      </c>
    </row>
    <row r="1529" spans="1:2" x14ac:dyDescent="0.25">
      <c r="A1529" t="s">
        <v>1912</v>
      </c>
      <c r="B1529" s="218">
        <v>1.3333333333333299</v>
      </c>
    </row>
    <row r="1530" spans="1:2" x14ac:dyDescent="0.25">
      <c r="A1530" t="s">
        <v>1913</v>
      </c>
      <c r="B1530" s="218">
        <v>2.6666666666666701</v>
      </c>
    </row>
    <row r="1531" spans="1:2" x14ac:dyDescent="0.25">
      <c r="A1531" t="s">
        <v>1914</v>
      </c>
      <c r="B1531" s="218">
        <v>2.6666666666666701</v>
      </c>
    </row>
    <row r="1532" spans="1:2" x14ac:dyDescent="0.25">
      <c r="A1532" t="s">
        <v>1915</v>
      </c>
      <c r="B1532" s="218">
        <v>1.86666666666667</v>
      </c>
    </row>
    <row r="1533" spans="1:2" x14ac:dyDescent="0.25">
      <c r="A1533" t="s">
        <v>1916</v>
      </c>
      <c r="B1533" s="218">
        <v>0.8</v>
      </c>
    </row>
    <row r="1534" spans="1:2" x14ac:dyDescent="0.25">
      <c r="A1534" t="s">
        <v>1917</v>
      </c>
      <c r="B1534" s="218">
        <v>1.3333333333333299</v>
      </c>
    </row>
    <row r="1535" spans="1:2" x14ac:dyDescent="0.25">
      <c r="A1535" t="s">
        <v>1918</v>
      </c>
      <c r="B1535" s="218">
        <v>1.3333333333333299</v>
      </c>
    </row>
    <row r="1536" spans="1:2" x14ac:dyDescent="0.25">
      <c r="A1536" t="s">
        <v>1919</v>
      </c>
      <c r="B1536" s="218">
        <v>2.6666666666666701</v>
      </c>
    </row>
    <row r="1537" spans="1:2" x14ac:dyDescent="0.25">
      <c r="A1537" t="s">
        <v>1920</v>
      </c>
      <c r="B1537" s="218">
        <v>2.6666666666666701</v>
      </c>
    </row>
    <row r="1538" spans="1:2" x14ac:dyDescent="0.25">
      <c r="A1538" t="s">
        <v>1921</v>
      </c>
      <c r="B1538" s="218">
        <v>1.86666666666667</v>
      </c>
    </row>
    <row r="1539" spans="1:2" x14ac:dyDescent="0.25">
      <c r="A1539" t="s">
        <v>1922</v>
      </c>
      <c r="B1539" s="218">
        <v>0.8</v>
      </c>
    </row>
    <row r="1540" spans="1:2" x14ac:dyDescent="0.25">
      <c r="A1540" t="s">
        <v>1923</v>
      </c>
      <c r="B1540" s="218">
        <v>1.3333333333333299</v>
      </c>
    </row>
    <row r="1541" spans="1:2" x14ac:dyDescent="0.25">
      <c r="A1541" t="s">
        <v>1924</v>
      </c>
      <c r="B1541" s="218">
        <v>1.3333333333333299</v>
      </c>
    </row>
    <row r="1542" spans="1:2" x14ac:dyDescent="0.25">
      <c r="A1542" t="s">
        <v>1925</v>
      </c>
      <c r="B1542" s="218">
        <v>2.6666666666666701</v>
      </c>
    </row>
    <row r="1543" spans="1:2" x14ac:dyDescent="0.25">
      <c r="A1543" t="s">
        <v>1926</v>
      </c>
      <c r="B1543" s="218">
        <v>2.6666666666666701</v>
      </c>
    </row>
    <row r="1544" spans="1:2" x14ac:dyDescent="0.25">
      <c r="A1544" t="s">
        <v>1927</v>
      </c>
      <c r="B1544" s="218">
        <v>1.86666666666667</v>
      </c>
    </row>
    <row r="1545" spans="1:2" x14ac:dyDescent="0.25">
      <c r="A1545" t="s">
        <v>1928</v>
      </c>
      <c r="B1545" s="218">
        <v>0.8</v>
      </c>
    </row>
    <row r="1546" spans="1:2" x14ac:dyDescent="0.25">
      <c r="A1546" t="s">
        <v>1929</v>
      </c>
      <c r="B1546" s="218">
        <v>1.3333333333333299</v>
      </c>
    </row>
    <row r="1547" spans="1:2" x14ac:dyDescent="0.25">
      <c r="A1547" t="s">
        <v>1930</v>
      </c>
      <c r="B1547" s="218">
        <v>1.3333333333333299</v>
      </c>
    </row>
    <row r="1548" spans="1:2" x14ac:dyDescent="0.25">
      <c r="A1548" t="s">
        <v>1931</v>
      </c>
      <c r="B1548" s="218">
        <v>2.6666666666666701</v>
      </c>
    </row>
    <row r="1549" spans="1:2" x14ac:dyDescent="0.25">
      <c r="A1549" t="s">
        <v>1932</v>
      </c>
      <c r="B1549" s="218">
        <v>2.6666666666666701</v>
      </c>
    </row>
    <row r="1550" spans="1:2" x14ac:dyDescent="0.25">
      <c r="A1550" t="s">
        <v>1933</v>
      </c>
      <c r="B1550" s="218">
        <v>1.86666666666667</v>
      </c>
    </row>
    <row r="1551" spans="1:2" x14ac:dyDescent="0.25">
      <c r="A1551" t="s">
        <v>1934</v>
      </c>
      <c r="B1551" s="218">
        <v>0.8</v>
      </c>
    </row>
    <row r="1552" spans="1:2" x14ac:dyDescent="0.25">
      <c r="A1552" t="s">
        <v>1935</v>
      </c>
      <c r="B1552" s="218">
        <v>1.3333333333333299</v>
      </c>
    </row>
    <row r="1553" spans="1:2" x14ac:dyDescent="0.25">
      <c r="A1553" t="s">
        <v>1936</v>
      </c>
      <c r="B1553" s="218">
        <v>1.3333333333333299</v>
      </c>
    </row>
    <row r="1554" spans="1:2" x14ac:dyDescent="0.25">
      <c r="A1554" t="s">
        <v>1937</v>
      </c>
      <c r="B1554" s="218">
        <v>2.6666666666666701</v>
      </c>
    </row>
    <row r="1555" spans="1:2" x14ac:dyDescent="0.25">
      <c r="A1555" t="s">
        <v>1938</v>
      </c>
      <c r="B1555" s="218">
        <v>2.5</v>
      </c>
    </row>
    <row r="1556" spans="1:2" x14ac:dyDescent="0.25">
      <c r="A1556" t="s">
        <v>1939</v>
      </c>
      <c r="B1556" s="218">
        <v>2.5</v>
      </c>
    </row>
    <row r="1557" spans="1:2" x14ac:dyDescent="0.25">
      <c r="A1557" t="s">
        <v>1940</v>
      </c>
      <c r="B1557" s="218">
        <v>2.5</v>
      </c>
    </row>
    <row r="1558" spans="1:2" x14ac:dyDescent="0.25">
      <c r="A1558" t="s">
        <v>1941</v>
      </c>
      <c r="B1558" s="218">
        <v>3.125</v>
      </c>
    </row>
    <row r="1559" spans="1:2" x14ac:dyDescent="0.25">
      <c r="A1559" t="s">
        <v>1942</v>
      </c>
      <c r="B1559" s="218">
        <v>1.875</v>
      </c>
    </row>
    <row r="1560" spans="1:2" x14ac:dyDescent="0.25">
      <c r="A1560" t="s">
        <v>1943</v>
      </c>
      <c r="B1560" s="218">
        <v>2.5</v>
      </c>
    </row>
    <row r="1561" spans="1:2" x14ac:dyDescent="0.25">
      <c r="A1561" t="s">
        <v>1944</v>
      </c>
      <c r="B1561" s="218">
        <v>2.5</v>
      </c>
    </row>
    <row r="1562" spans="1:2" x14ac:dyDescent="0.25">
      <c r="A1562" t="s">
        <v>1945</v>
      </c>
      <c r="B1562" s="218">
        <v>2.5</v>
      </c>
    </row>
    <row r="1563" spans="1:2" x14ac:dyDescent="0.25">
      <c r="A1563" t="s">
        <v>1946</v>
      </c>
      <c r="B1563" s="218">
        <v>2.5</v>
      </c>
    </row>
    <row r="1564" spans="1:2" x14ac:dyDescent="0.25">
      <c r="A1564" t="s">
        <v>1947</v>
      </c>
      <c r="B1564" s="218">
        <v>5.625</v>
      </c>
    </row>
    <row r="1565" spans="1:2" x14ac:dyDescent="0.25">
      <c r="A1565" t="s">
        <v>1948</v>
      </c>
      <c r="B1565" s="218">
        <v>0.625</v>
      </c>
    </row>
    <row r="1566" spans="1:2" x14ac:dyDescent="0.25">
      <c r="A1566" t="s">
        <v>1949</v>
      </c>
      <c r="B1566" s="218">
        <v>2.5</v>
      </c>
    </row>
    <row r="1567" spans="1:2" x14ac:dyDescent="0.25">
      <c r="A1567" t="s">
        <v>1950</v>
      </c>
      <c r="B1567" s="218">
        <v>2.5</v>
      </c>
    </row>
    <row r="1568" spans="1:2" x14ac:dyDescent="0.25">
      <c r="A1568" t="s">
        <v>1951</v>
      </c>
      <c r="B1568" s="218">
        <v>1.875</v>
      </c>
    </row>
    <row r="1569" spans="1:2" x14ac:dyDescent="0.25">
      <c r="A1569" t="s">
        <v>1952</v>
      </c>
      <c r="B1569" s="218">
        <v>8.125</v>
      </c>
    </row>
    <row r="1570" spans="1:2" x14ac:dyDescent="0.25">
      <c r="A1570" t="s">
        <v>1953</v>
      </c>
      <c r="B1570" s="218">
        <v>2.5</v>
      </c>
    </row>
    <row r="1571" spans="1:2" x14ac:dyDescent="0.25">
      <c r="A1571" t="s">
        <v>1954</v>
      </c>
      <c r="B1571" s="218">
        <v>2.5</v>
      </c>
    </row>
    <row r="1572" spans="1:2" x14ac:dyDescent="0.25">
      <c r="A1572" t="s">
        <v>1955</v>
      </c>
      <c r="B1572" s="218">
        <v>2.5</v>
      </c>
    </row>
    <row r="1573" spans="1:2" x14ac:dyDescent="0.25">
      <c r="A1573" t="s">
        <v>1956</v>
      </c>
      <c r="B1573" s="218">
        <v>2.5</v>
      </c>
    </row>
    <row r="1574" spans="1:2" x14ac:dyDescent="0.25">
      <c r="A1574" t="s">
        <v>1957</v>
      </c>
      <c r="B1574" s="218">
        <v>2.5</v>
      </c>
    </row>
    <row r="1575" spans="1:2" x14ac:dyDescent="0.25">
      <c r="A1575" t="s">
        <v>1958</v>
      </c>
      <c r="B1575" s="218">
        <v>2.5</v>
      </c>
    </row>
    <row r="1576" spans="1:2" x14ac:dyDescent="0.25">
      <c r="A1576" t="s">
        <v>1959</v>
      </c>
      <c r="B1576" s="218">
        <v>2.5</v>
      </c>
    </row>
    <row r="1577" spans="1:2" x14ac:dyDescent="0.25">
      <c r="A1577" t="s">
        <v>1960</v>
      </c>
      <c r="B1577" s="218">
        <v>2.5</v>
      </c>
    </row>
    <row r="1578" spans="1:2" x14ac:dyDescent="0.25">
      <c r="A1578" t="s">
        <v>1961</v>
      </c>
      <c r="B1578" s="218">
        <v>1.4583333333333299</v>
      </c>
    </row>
    <row r="1579" spans="1:2" x14ac:dyDescent="0.25">
      <c r="A1579" t="s">
        <v>1962</v>
      </c>
      <c r="B1579" s="218">
        <v>1.6666666666666701</v>
      </c>
    </row>
    <row r="1580" spans="1:2" x14ac:dyDescent="0.25">
      <c r="A1580" t="s">
        <v>1963</v>
      </c>
      <c r="B1580" s="218">
        <v>0.125</v>
      </c>
    </row>
    <row r="1581" spans="1:2" x14ac:dyDescent="0.25">
      <c r="A1581" t="s">
        <v>1964</v>
      </c>
      <c r="B1581" s="218">
        <v>8.3333333333333339</v>
      </c>
    </row>
    <row r="1582" spans="1:2" x14ac:dyDescent="0.25">
      <c r="A1582" t="s">
        <v>1965</v>
      </c>
      <c r="B1582" s="218">
        <v>1.1666666666666667</v>
      </c>
    </row>
    <row r="1583" spans="1:2" x14ac:dyDescent="0.25">
      <c r="A1583" t="s">
        <v>1966</v>
      </c>
      <c r="B1583" s="218">
        <v>3.125</v>
      </c>
    </row>
    <row r="1584" spans="1:2" x14ac:dyDescent="0.25">
      <c r="A1584" t="s">
        <v>1967</v>
      </c>
      <c r="B1584" s="218">
        <v>2.5</v>
      </c>
    </row>
    <row r="1585" spans="1:2" x14ac:dyDescent="0.25">
      <c r="A1585" t="s">
        <v>1968</v>
      </c>
      <c r="B1585" s="218">
        <v>2.7916666666666665</v>
      </c>
    </row>
    <row r="1586" spans="1:2" x14ac:dyDescent="0.25">
      <c r="A1586" t="s">
        <v>1969</v>
      </c>
      <c r="B1586" s="218">
        <v>0.83333333333333304</v>
      </c>
    </row>
    <row r="1587" spans="1:2" x14ac:dyDescent="0.25">
      <c r="A1587" t="s">
        <v>1970</v>
      </c>
      <c r="B1587" s="218">
        <v>1.25</v>
      </c>
    </row>
    <row r="1588" spans="1:2" x14ac:dyDescent="0.25">
      <c r="A1588" t="s">
        <v>1971</v>
      </c>
      <c r="B1588" s="218">
        <v>2.125</v>
      </c>
    </row>
    <row r="1589" spans="1:2" x14ac:dyDescent="0.25">
      <c r="A1589" t="s">
        <v>1972</v>
      </c>
      <c r="B1589" s="218">
        <v>1.6666666666666701</v>
      </c>
    </row>
    <row r="1590" spans="1:2" x14ac:dyDescent="0.25">
      <c r="A1590" t="s">
        <v>1973</v>
      </c>
      <c r="B1590" s="218">
        <v>0.27083333333333331</v>
      </c>
    </row>
    <row r="1591" spans="1:2" x14ac:dyDescent="0.25">
      <c r="A1591" t="s">
        <v>1974</v>
      </c>
      <c r="B1591" s="218">
        <v>1.3333333333333299</v>
      </c>
    </row>
    <row r="1592" spans="1:2" x14ac:dyDescent="0.25">
      <c r="A1592" t="s">
        <v>1975</v>
      </c>
      <c r="B1592" s="218">
        <v>0.79166666666666663</v>
      </c>
    </row>
    <row r="1593" spans="1:2" x14ac:dyDescent="0.25">
      <c r="A1593" t="s">
        <v>1976</v>
      </c>
      <c r="B1593" s="218">
        <v>2.125</v>
      </c>
    </row>
    <row r="1594" spans="1:2" x14ac:dyDescent="0.25">
      <c r="A1594" t="s">
        <v>1977</v>
      </c>
      <c r="B1594" s="218">
        <v>2</v>
      </c>
    </row>
    <row r="1595" spans="1:2" x14ac:dyDescent="0.25">
      <c r="A1595" t="s">
        <v>1978</v>
      </c>
      <c r="B1595" s="218">
        <v>11.666666666666666</v>
      </c>
    </row>
    <row r="1596" spans="1:2" x14ac:dyDescent="0.25">
      <c r="A1596" t="s">
        <v>1979</v>
      </c>
      <c r="B1596" s="218">
        <v>3.3333333333333299</v>
      </c>
    </row>
    <row r="1597" spans="1:2" x14ac:dyDescent="0.25">
      <c r="A1597" t="s">
        <v>1980</v>
      </c>
      <c r="B1597" s="218">
        <v>5</v>
      </c>
    </row>
    <row r="1598" spans="1:2" x14ac:dyDescent="0.25">
      <c r="A1598" t="s">
        <v>1981</v>
      </c>
      <c r="B1598" s="218">
        <v>7.5</v>
      </c>
    </row>
    <row r="1599" spans="1:2" x14ac:dyDescent="0.25">
      <c r="A1599" t="s">
        <v>1982</v>
      </c>
      <c r="B1599" s="218">
        <v>3.3333333333333299</v>
      </c>
    </row>
    <row r="1600" spans="1:2" x14ac:dyDescent="0.25">
      <c r="A1600" t="s">
        <v>1983</v>
      </c>
      <c r="B1600" s="218">
        <v>3.3333333333333299</v>
      </c>
    </row>
    <row r="1601" spans="1:2" x14ac:dyDescent="0.25">
      <c r="A1601" t="s">
        <v>1984</v>
      </c>
      <c r="B1601" s="218">
        <v>3.3333333333333299</v>
      </c>
    </row>
    <row r="1602" spans="1:2" x14ac:dyDescent="0.25">
      <c r="A1602" t="s">
        <v>1985</v>
      </c>
      <c r="B1602" s="218">
        <v>3.3333333333333299</v>
      </c>
    </row>
    <row r="1603" spans="1:2" x14ac:dyDescent="0.25">
      <c r="A1603" t="s">
        <v>1986</v>
      </c>
      <c r="B1603" s="218">
        <v>8.3333333333333339</v>
      </c>
    </row>
    <row r="1604" spans="1:2" x14ac:dyDescent="0.25">
      <c r="A1604" t="s">
        <v>1987</v>
      </c>
      <c r="B1604" s="218">
        <v>3.3333333333333299</v>
      </c>
    </row>
    <row r="1605" spans="1:2" x14ac:dyDescent="0.25">
      <c r="A1605" t="s">
        <v>1988</v>
      </c>
      <c r="B1605" s="218">
        <v>3.3333333333333299</v>
      </c>
    </row>
    <row r="1606" spans="1:2" x14ac:dyDescent="0.25">
      <c r="A1606" t="s">
        <v>1989</v>
      </c>
      <c r="B1606" s="218">
        <v>3.3333333333333299</v>
      </c>
    </row>
    <row r="1607" spans="1:2" x14ac:dyDescent="0.25">
      <c r="A1607" t="s">
        <v>1990</v>
      </c>
      <c r="B1607" s="218">
        <v>3.3333333333333299</v>
      </c>
    </row>
    <row r="1608" spans="1:2" x14ac:dyDescent="0.25">
      <c r="A1608" t="s">
        <v>1991</v>
      </c>
      <c r="B1608" s="218">
        <v>3.3333333333333299</v>
      </c>
    </row>
    <row r="1609" spans="1:2" x14ac:dyDescent="0.25">
      <c r="A1609" t="s">
        <v>1992</v>
      </c>
      <c r="B1609" s="218">
        <v>1.4583333333333299</v>
      </c>
    </row>
    <row r="1610" spans="1:2" x14ac:dyDescent="0.25">
      <c r="A1610" t="s">
        <v>1993</v>
      </c>
      <c r="B1610" s="218">
        <v>1.4583333333333299</v>
      </c>
    </row>
    <row r="1611" spans="1:2" x14ac:dyDescent="0.25">
      <c r="A1611" t="s">
        <v>1994</v>
      </c>
      <c r="B1611" s="218">
        <v>4.166666666666667</v>
      </c>
    </row>
    <row r="1612" spans="1:2" x14ac:dyDescent="0.25">
      <c r="A1612" t="s">
        <v>1995</v>
      </c>
      <c r="B1612" s="218">
        <v>5.833333333333333</v>
      </c>
    </row>
    <row r="1613" spans="1:2" x14ac:dyDescent="0.25">
      <c r="A1613" t="s">
        <v>1996</v>
      </c>
      <c r="B1613" s="218">
        <v>5</v>
      </c>
    </row>
    <row r="1614" spans="1:2" x14ac:dyDescent="0.25">
      <c r="A1614" t="s">
        <v>1997</v>
      </c>
      <c r="B1614" s="218">
        <v>5.2083333333333304</v>
      </c>
    </row>
    <row r="1615" spans="1:2" x14ac:dyDescent="0.25">
      <c r="A1615" t="s">
        <v>1998</v>
      </c>
      <c r="B1615" s="218">
        <v>0.33333333333333298</v>
      </c>
    </row>
    <row r="1616" spans="1:2" x14ac:dyDescent="0.25">
      <c r="A1616" t="s">
        <v>1999</v>
      </c>
      <c r="B1616" s="218">
        <v>2.0833333333333299</v>
      </c>
    </row>
    <row r="1617" spans="1:2" x14ac:dyDescent="0.25">
      <c r="A1617" t="s">
        <v>2000</v>
      </c>
      <c r="B1617" s="218">
        <v>3.125</v>
      </c>
    </row>
    <row r="1618" spans="1:2" x14ac:dyDescent="0.25">
      <c r="A1618" t="s">
        <v>2001</v>
      </c>
      <c r="B1618" s="218">
        <v>6.25</v>
      </c>
    </row>
    <row r="1619" spans="1:2" x14ac:dyDescent="0.25">
      <c r="A1619" t="s">
        <v>2002</v>
      </c>
      <c r="B1619" s="218">
        <v>4.166666666666667</v>
      </c>
    </row>
    <row r="1620" spans="1:2" x14ac:dyDescent="0.25">
      <c r="A1620" t="s">
        <v>2003</v>
      </c>
      <c r="B1620" s="218">
        <v>4</v>
      </c>
    </row>
    <row r="1621" spans="1:2" x14ac:dyDescent="0.25">
      <c r="A1621" t="s">
        <v>2004</v>
      </c>
      <c r="B1621" s="218">
        <v>1.3333333333333299</v>
      </c>
    </row>
    <row r="1622" spans="1:2" x14ac:dyDescent="0.25">
      <c r="A1622" t="s">
        <v>2005</v>
      </c>
      <c r="B1622" s="218">
        <v>1</v>
      </c>
    </row>
    <row r="1623" spans="1:2" x14ac:dyDescent="0.25">
      <c r="A1623" t="s">
        <v>2006</v>
      </c>
      <c r="B1623" s="218">
        <v>1.3333333333333299</v>
      </c>
    </row>
    <row r="1624" spans="1:2" x14ac:dyDescent="0.25">
      <c r="A1624" t="s">
        <v>2007</v>
      </c>
      <c r="B1624" s="218">
        <v>5.416666666666667</v>
      </c>
    </row>
    <row r="1625" spans="1:2" x14ac:dyDescent="0.25">
      <c r="A1625" t="s">
        <v>2008</v>
      </c>
      <c r="B1625" s="218">
        <v>5.625</v>
      </c>
    </row>
    <row r="1626" spans="1:2" x14ac:dyDescent="0.25">
      <c r="A1626" t="s">
        <v>2009</v>
      </c>
      <c r="B1626" s="218">
        <v>5.625</v>
      </c>
    </row>
    <row r="1627" spans="1:2" x14ac:dyDescent="0.25">
      <c r="A1627" t="s">
        <v>2010</v>
      </c>
      <c r="B1627" s="218">
        <v>1</v>
      </c>
    </row>
    <row r="1628" spans="1:2" x14ac:dyDescent="0.25">
      <c r="A1628" t="s">
        <v>2011</v>
      </c>
      <c r="B1628" s="218">
        <v>2.5</v>
      </c>
    </row>
    <row r="1629" spans="1:2" x14ac:dyDescent="0.25">
      <c r="A1629" t="s">
        <v>2012</v>
      </c>
      <c r="B1629" s="218">
        <v>1.875</v>
      </c>
    </row>
    <row r="1630" spans="1:2" x14ac:dyDescent="0.25">
      <c r="A1630" t="s">
        <v>2013</v>
      </c>
      <c r="B1630" s="218">
        <v>1.875</v>
      </c>
    </row>
    <row r="1631" spans="1:2" x14ac:dyDescent="0.25">
      <c r="A1631" t="s">
        <v>2014</v>
      </c>
      <c r="B1631" s="218">
        <v>1.875</v>
      </c>
    </row>
    <row r="1632" spans="1:2" x14ac:dyDescent="0.25">
      <c r="A1632" t="s">
        <v>2015</v>
      </c>
      <c r="B1632" s="218">
        <v>1.875</v>
      </c>
    </row>
    <row r="1633" spans="1:2" x14ac:dyDescent="0.25">
      <c r="A1633" t="s">
        <v>2016</v>
      </c>
      <c r="B1633" s="218">
        <v>1.875</v>
      </c>
    </row>
    <row r="1634" spans="1:2" x14ac:dyDescent="0.25">
      <c r="A1634" t="s">
        <v>2017</v>
      </c>
      <c r="B1634" s="218">
        <v>1.875</v>
      </c>
    </row>
    <row r="1635" spans="1:2" x14ac:dyDescent="0.25">
      <c r="A1635" t="s">
        <v>2018</v>
      </c>
      <c r="B1635" s="218">
        <v>1.875</v>
      </c>
    </row>
    <row r="1636" spans="1:2" x14ac:dyDescent="0.25">
      <c r="A1636" t="s">
        <v>2019</v>
      </c>
      <c r="B1636" s="218">
        <v>1.875</v>
      </c>
    </row>
    <row r="1637" spans="1:2" x14ac:dyDescent="0.25">
      <c r="A1637" t="s">
        <v>2020</v>
      </c>
      <c r="B1637" s="218">
        <v>1.875</v>
      </c>
    </row>
    <row r="1638" spans="1:2" x14ac:dyDescent="0.25">
      <c r="A1638" t="s">
        <v>2021</v>
      </c>
      <c r="B1638" s="218">
        <v>1.875</v>
      </c>
    </row>
    <row r="1639" spans="1:2" x14ac:dyDescent="0.25">
      <c r="A1639" t="s">
        <v>2022</v>
      </c>
      <c r="B1639" s="218">
        <v>1.875</v>
      </c>
    </row>
    <row r="1640" spans="1:2" x14ac:dyDescent="0.25">
      <c r="A1640" t="s">
        <v>2023</v>
      </c>
      <c r="B1640" s="218">
        <v>12.5</v>
      </c>
    </row>
    <row r="1641" spans="1:2" x14ac:dyDescent="0.25">
      <c r="A1641" t="s">
        <v>2024</v>
      </c>
      <c r="B1641" s="218">
        <v>12.5</v>
      </c>
    </row>
    <row r="1642" spans="1:2" x14ac:dyDescent="0.25">
      <c r="A1642" t="s">
        <v>2025</v>
      </c>
      <c r="B1642" s="218">
        <v>1.25</v>
      </c>
    </row>
    <row r="1643" spans="1:2" x14ac:dyDescent="0.25">
      <c r="A1643" t="s">
        <v>2026</v>
      </c>
      <c r="B1643" s="218">
        <v>1.25</v>
      </c>
    </row>
    <row r="1644" spans="1:2" x14ac:dyDescent="0.25">
      <c r="A1644" t="s">
        <v>2027</v>
      </c>
      <c r="B1644" s="218">
        <v>1.875</v>
      </c>
    </row>
    <row r="1645" spans="1:2" x14ac:dyDescent="0.25">
      <c r="A1645" t="s">
        <v>2028</v>
      </c>
      <c r="B1645" s="218">
        <v>1.875</v>
      </c>
    </row>
    <row r="1646" spans="1:2" x14ac:dyDescent="0.25">
      <c r="A1646" t="s">
        <v>2029</v>
      </c>
      <c r="B1646" s="218">
        <v>1.25</v>
      </c>
    </row>
    <row r="1647" spans="1:2" x14ac:dyDescent="0.25">
      <c r="A1647" t="s">
        <v>2030</v>
      </c>
      <c r="B1647" s="218">
        <v>1.25</v>
      </c>
    </row>
    <row r="1648" spans="1:2" x14ac:dyDescent="0.25">
      <c r="A1648" t="s">
        <v>2031</v>
      </c>
      <c r="B1648" s="218">
        <v>1.875</v>
      </c>
    </row>
    <row r="1649" spans="1:2" x14ac:dyDescent="0.25">
      <c r="A1649" t="s">
        <v>2032</v>
      </c>
      <c r="B1649" s="218">
        <v>1.25</v>
      </c>
    </row>
    <row r="1650" spans="1:2" x14ac:dyDescent="0.25">
      <c r="A1650" t="s">
        <v>2033</v>
      </c>
      <c r="B1650" s="218">
        <v>3.125</v>
      </c>
    </row>
    <row r="1651" spans="1:2" x14ac:dyDescent="0.25">
      <c r="A1651" t="s">
        <v>2034</v>
      </c>
      <c r="B1651" s="218">
        <v>1.875</v>
      </c>
    </row>
    <row r="1652" spans="1:2" x14ac:dyDescent="0.25">
      <c r="A1652" t="s">
        <v>2035</v>
      </c>
      <c r="B1652" s="218">
        <v>1.875</v>
      </c>
    </row>
    <row r="1653" spans="1:2" x14ac:dyDescent="0.25">
      <c r="A1653" t="s">
        <v>2036</v>
      </c>
      <c r="B1653" s="218">
        <v>1.875</v>
      </c>
    </row>
    <row r="1654" spans="1:2" x14ac:dyDescent="0.25">
      <c r="A1654" t="s">
        <v>2037</v>
      </c>
      <c r="B1654" s="218">
        <v>1.875</v>
      </c>
    </row>
    <row r="1655" spans="1:2" x14ac:dyDescent="0.25">
      <c r="A1655" t="s">
        <v>2038</v>
      </c>
      <c r="B1655" s="218">
        <v>0.625</v>
      </c>
    </row>
    <row r="1656" spans="1:2" x14ac:dyDescent="0.25">
      <c r="A1656" t="s">
        <v>2039</v>
      </c>
      <c r="B1656" s="218">
        <v>1.25</v>
      </c>
    </row>
    <row r="1657" spans="1:2" x14ac:dyDescent="0.25">
      <c r="A1657" t="s">
        <v>2040</v>
      </c>
      <c r="B1657" s="218">
        <v>1.875</v>
      </c>
    </row>
    <row r="1658" spans="1:2" x14ac:dyDescent="0.25">
      <c r="A1658" t="s">
        <v>2041</v>
      </c>
      <c r="B1658" s="218">
        <v>1.875</v>
      </c>
    </row>
    <row r="1659" spans="1:2" x14ac:dyDescent="0.25">
      <c r="A1659" t="s">
        <v>2042</v>
      </c>
      <c r="B1659" s="218">
        <v>3.125</v>
      </c>
    </row>
    <row r="1660" spans="1:2" x14ac:dyDescent="0.25">
      <c r="A1660" t="s">
        <v>2043</v>
      </c>
      <c r="B1660" s="218">
        <v>1.875</v>
      </c>
    </row>
    <row r="1661" spans="1:2" x14ac:dyDescent="0.25">
      <c r="A1661" t="s">
        <v>2044</v>
      </c>
      <c r="B1661" s="218">
        <v>1.875</v>
      </c>
    </row>
    <row r="1662" spans="1:2" x14ac:dyDescent="0.25">
      <c r="A1662" t="s">
        <v>2045</v>
      </c>
      <c r="B1662" s="218">
        <v>1.875</v>
      </c>
    </row>
    <row r="1663" spans="1:2" x14ac:dyDescent="0.25">
      <c r="A1663" t="s">
        <v>2046</v>
      </c>
      <c r="B1663" s="218">
        <v>1.875</v>
      </c>
    </row>
    <row r="1664" spans="1:2" x14ac:dyDescent="0.25">
      <c r="A1664" t="s">
        <v>2047</v>
      </c>
      <c r="B1664" s="218">
        <v>1.875</v>
      </c>
    </row>
    <row r="1665" spans="1:2" x14ac:dyDescent="0.25">
      <c r="A1665" t="s">
        <v>2048</v>
      </c>
      <c r="B1665" s="218">
        <v>1.875</v>
      </c>
    </row>
    <row r="1666" spans="1:2" x14ac:dyDescent="0.25">
      <c r="A1666" t="s">
        <v>2049</v>
      </c>
      <c r="B1666" s="218">
        <v>1.875</v>
      </c>
    </row>
    <row r="1667" spans="1:2" x14ac:dyDescent="0.25">
      <c r="A1667" t="s">
        <v>2050</v>
      </c>
      <c r="B1667" s="218">
        <v>1.875</v>
      </c>
    </row>
    <row r="1668" spans="1:2" x14ac:dyDescent="0.25">
      <c r="A1668" t="s">
        <v>2051</v>
      </c>
      <c r="B1668" s="218">
        <v>0.125</v>
      </c>
    </row>
    <row r="1669" spans="1:2" x14ac:dyDescent="0.25">
      <c r="A1669" t="s">
        <v>2052</v>
      </c>
      <c r="B1669" s="218">
        <v>1.875</v>
      </c>
    </row>
    <row r="1670" spans="1:2" x14ac:dyDescent="0.25">
      <c r="A1670" t="s">
        <v>2053</v>
      </c>
      <c r="B1670" s="218">
        <v>1.875</v>
      </c>
    </row>
    <row r="1671" spans="1:2" x14ac:dyDescent="0.25">
      <c r="A1671" t="s">
        <v>2054</v>
      </c>
      <c r="B1671" s="218">
        <v>1.875</v>
      </c>
    </row>
    <row r="1672" spans="1:2" x14ac:dyDescent="0.25">
      <c r="A1672" t="s">
        <v>2055</v>
      </c>
      <c r="B1672" s="218">
        <v>1.875</v>
      </c>
    </row>
    <row r="1673" spans="1:2" x14ac:dyDescent="0.25">
      <c r="A1673" t="s">
        <v>2056</v>
      </c>
      <c r="B1673" s="218">
        <v>3.75</v>
      </c>
    </row>
    <row r="1674" spans="1:2" x14ac:dyDescent="0.25">
      <c r="A1674" t="s">
        <v>2057</v>
      </c>
      <c r="B1674" s="218">
        <v>1.25</v>
      </c>
    </row>
    <row r="1675" spans="1:2" x14ac:dyDescent="0.25">
      <c r="A1675" t="s">
        <v>2058</v>
      </c>
      <c r="B1675" s="218">
        <v>1.875</v>
      </c>
    </row>
    <row r="1676" spans="1:2" x14ac:dyDescent="0.25">
      <c r="A1676" t="s">
        <v>2059</v>
      </c>
      <c r="B1676" s="218">
        <v>1.875</v>
      </c>
    </row>
    <row r="1677" spans="1:2" x14ac:dyDescent="0.25">
      <c r="A1677" t="s">
        <v>2060</v>
      </c>
      <c r="B1677" s="218">
        <v>1.875</v>
      </c>
    </row>
    <row r="1678" spans="1:2" x14ac:dyDescent="0.25">
      <c r="A1678" t="s">
        <v>2061</v>
      </c>
      <c r="B1678" s="218">
        <v>2.5</v>
      </c>
    </row>
    <row r="1679" spans="1:2" x14ac:dyDescent="0.25">
      <c r="A1679" t="s">
        <v>2062</v>
      </c>
      <c r="B1679" s="218">
        <v>1.875</v>
      </c>
    </row>
    <row r="1680" spans="1:2" x14ac:dyDescent="0.25">
      <c r="A1680" t="s">
        <v>2063</v>
      </c>
      <c r="B1680" s="218">
        <v>1.875</v>
      </c>
    </row>
    <row r="1681" spans="1:2" x14ac:dyDescent="0.25">
      <c r="A1681" t="s">
        <v>2064</v>
      </c>
      <c r="B1681" s="218">
        <v>1.875</v>
      </c>
    </row>
    <row r="1682" spans="1:2" x14ac:dyDescent="0.25">
      <c r="A1682" t="s">
        <v>2065</v>
      </c>
      <c r="B1682" s="218">
        <v>1.875</v>
      </c>
    </row>
    <row r="1683" spans="1:2" x14ac:dyDescent="0.25">
      <c r="A1683" t="s">
        <v>2066</v>
      </c>
      <c r="B1683" s="218">
        <v>1.875</v>
      </c>
    </row>
    <row r="1684" spans="1:2" x14ac:dyDescent="0.25">
      <c r="A1684" t="s">
        <v>2067</v>
      </c>
      <c r="B1684" s="218">
        <v>1.875</v>
      </c>
    </row>
    <row r="1685" spans="1:2" x14ac:dyDescent="0.25">
      <c r="A1685" t="s">
        <v>2068</v>
      </c>
      <c r="B1685" s="218">
        <v>1.875</v>
      </c>
    </row>
    <row r="1686" spans="1:2" x14ac:dyDescent="0.25">
      <c r="A1686" t="s">
        <v>2069</v>
      </c>
      <c r="B1686" s="218">
        <v>1.875</v>
      </c>
    </row>
    <row r="1687" spans="1:2" x14ac:dyDescent="0.25">
      <c r="A1687" t="s">
        <v>2070</v>
      </c>
      <c r="B1687" s="218">
        <v>15</v>
      </c>
    </row>
    <row r="1688" spans="1:2" x14ac:dyDescent="0.25">
      <c r="A1688" t="s">
        <v>2071</v>
      </c>
      <c r="B1688" s="218">
        <v>5</v>
      </c>
    </row>
    <row r="1689" spans="1:2" x14ac:dyDescent="0.25">
      <c r="A1689" t="s">
        <v>2072</v>
      </c>
      <c r="B1689" s="218">
        <v>5</v>
      </c>
    </row>
    <row r="1690" spans="1:2" x14ac:dyDescent="0.25">
      <c r="A1690" t="s">
        <v>2073</v>
      </c>
      <c r="B1690" s="218">
        <v>1.875</v>
      </c>
    </row>
    <row r="1691" spans="1:2" x14ac:dyDescent="0.25">
      <c r="A1691" t="s">
        <v>2074</v>
      </c>
      <c r="B1691" s="218">
        <v>1.875</v>
      </c>
    </row>
    <row r="1692" spans="1:2" x14ac:dyDescent="0.25">
      <c r="A1692" t="s">
        <v>2075</v>
      </c>
      <c r="B1692" s="218">
        <v>1.875</v>
      </c>
    </row>
    <row r="1693" spans="1:2" x14ac:dyDescent="0.25">
      <c r="A1693" t="s">
        <v>2076</v>
      </c>
      <c r="B1693" s="218">
        <v>1.875</v>
      </c>
    </row>
    <row r="1694" spans="1:2" x14ac:dyDescent="0.25">
      <c r="A1694" t="s">
        <v>2077</v>
      </c>
      <c r="B1694" s="218">
        <v>1.875</v>
      </c>
    </row>
    <row r="1695" spans="1:2" x14ac:dyDescent="0.25">
      <c r="A1695" t="s">
        <v>2078</v>
      </c>
      <c r="B1695" s="218">
        <v>1.875</v>
      </c>
    </row>
    <row r="1696" spans="1:2" x14ac:dyDescent="0.25">
      <c r="A1696" t="s">
        <v>2079</v>
      </c>
      <c r="B1696" s="218">
        <v>1.875</v>
      </c>
    </row>
    <row r="1697" spans="1:2" x14ac:dyDescent="0.25">
      <c r="A1697" t="s">
        <v>2080</v>
      </c>
      <c r="B1697" s="218">
        <v>1.875</v>
      </c>
    </row>
    <row r="1698" spans="1:2" x14ac:dyDescent="0.25">
      <c r="A1698" t="s">
        <v>2081</v>
      </c>
      <c r="B1698" s="218">
        <v>1.875</v>
      </c>
    </row>
    <row r="1699" spans="1:2" x14ac:dyDescent="0.25">
      <c r="A1699" t="s">
        <v>2082</v>
      </c>
      <c r="B1699" s="218">
        <v>1.875</v>
      </c>
    </row>
    <row r="1700" spans="1:2" x14ac:dyDescent="0.25">
      <c r="A1700" t="s">
        <v>2083</v>
      </c>
      <c r="B1700" s="218">
        <v>1.875</v>
      </c>
    </row>
    <row r="1701" spans="1:2" x14ac:dyDescent="0.25">
      <c r="A1701" t="s">
        <v>2084</v>
      </c>
      <c r="B1701" s="218">
        <v>1.25</v>
      </c>
    </row>
    <row r="1702" spans="1:2" x14ac:dyDescent="0.25">
      <c r="A1702" t="s">
        <v>2085</v>
      </c>
      <c r="B1702" s="218">
        <v>0.625</v>
      </c>
    </row>
    <row r="1703" spans="1:2" x14ac:dyDescent="0.25">
      <c r="A1703" t="s">
        <v>2086</v>
      </c>
      <c r="B1703" s="218">
        <v>1.875</v>
      </c>
    </row>
    <row r="1704" spans="1:2" x14ac:dyDescent="0.25">
      <c r="A1704" t="s">
        <v>2087</v>
      </c>
      <c r="B1704" s="218">
        <v>1.875</v>
      </c>
    </row>
    <row r="1705" spans="1:2" x14ac:dyDescent="0.25">
      <c r="A1705" t="s">
        <v>2088</v>
      </c>
      <c r="B1705" s="218">
        <v>1.875</v>
      </c>
    </row>
    <row r="1706" spans="1:2" x14ac:dyDescent="0.25">
      <c r="A1706" t="s">
        <v>2089</v>
      </c>
      <c r="B1706" s="218">
        <v>1.875</v>
      </c>
    </row>
    <row r="1707" spans="1:2" x14ac:dyDescent="0.25">
      <c r="A1707" t="s">
        <v>2090</v>
      </c>
      <c r="B1707" s="218">
        <v>1.875</v>
      </c>
    </row>
    <row r="1708" spans="1:2" x14ac:dyDescent="0.25">
      <c r="A1708" t="s">
        <v>2091</v>
      </c>
      <c r="B1708" s="218">
        <v>1.875</v>
      </c>
    </row>
    <row r="1709" spans="1:2" x14ac:dyDescent="0.25">
      <c r="A1709" t="s">
        <v>2092</v>
      </c>
      <c r="B1709" s="218">
        <v>1.875</v>
      </c>
    </row>
    <row r="1710" spans="1:2" x14ac:dyDescent="0.25">
      <c r="A1710" t="s">
        <v>2093</v>
      </c>
      <c r="B1710" s="218">
        <v>1.875</v>
      </c>
    </row>
    <row r="1711" spans="1:2" x14ac:dyDescent="0.25">
      <c r="A1711" t="s">
        <v>2094</v>
      </c>
      <c r="B1711" s="218">
        <v>1.875</v>
      </c>
    </row>
    <row r="1712" spans="1:2" x14ac:dyDescent="0.25">
      <c r="A1712" t="s">
        <v>2095</v>
      </c>
      <c r="B1712" s="218">
        <v>1.875</v>
      </c>
    </row>
    <row r="1713" spans="1:2" x14ac:dyDescent="0.25">
      <c r="A1713" t="s">
        <v>2096</v>
      </c>
      <c r="B1713" s="218">
        <v>1.875</v>
      </c>
    </row>
    <row r="1714" spans="1:2" x14ac:dyDescent="0.25">
      <c r="A1714" t="s">
        <v>2097</v>
      </c>
      <c r="B1714" s="218">
        <v>1.875</v>
      </c>
    </row>
    <row r="1715" spans="1:2" x14ac:dyDescent="0.25">
      <c r="A1715" t="s">
        <v>2098</v>
      </c>
      <c r="B1715" s="218">
        <v>1.875</v>
      </c>
    </row>
    <row r="1716" spans="1:2" x14ac:dyDescent="0.25">
      <c r="A1716" t="s">
        <v>2099</v>
      </c>
      <c r="B1716" s="218">
        <v>1.875</v>
      </c>
    </row>
    <row r="1717" spans="1:2" x14ac:dyDescent="0.25">
      <c r="A1717" t="s">
        <v>2100</v>
      </c>
      <c r="B1717" s="218">
        <v>1.875</v>
      </c>
    </row>
    <row r="1718" spans="1:2" x14ac:dyDescent="0.25">
      <c r="A1718" t="s">
        <v>2101</v>
      </c>
      <c r="B1718" s="218">
        <v>1.875</v>
      </c>
    </row>
    <row r="1719" spans="1:2" x14ac:dyDescent="0.25">
      <c r="A1719" t="s">
        <v>2102</v>
      </c>
      <c r="B1719" s="218">
        <v>1.875</v>
      </c>
    </row>
    <row r="1720" spans="1:2" x14ac:dyDescent="0.25">
      <c r="A1720" t="s">
        <v>2103</v>
      </c>
      <c r="B1720" s="218">
        <v>1.875</v>
      </c>
    </row>
    <row r="1721" spans="1:2" x14ac:dyDescent="0.25">
      <c r="A1721" t="s">
        <v>2104</v>
      </c>
      <c r="B1721" s="218">
        <v>1.875</v>
      </c>
    </row>
    <row r="1722" spans="1:2" x14ac:dyDescent="0.25">
      <c r="A1722" t="s">
        <v>2105</v>
      </c>
      <c r="B1722" s="218">
        <v>1.875</v>
      </c>
    </row>
    <row r="1723" spans="1:2" x14ac:dyDescent="0.25">
      <c r="A1723" t="s">
        <v>2106</v>
      </c>
      <c r="B1723" s="218">
        <v>7.5</v>
      </c>
    </row>
    <row r="1724" spans="1:2" x14ac:dyDescent="0.25">
      <c r="A1724" t="s">
        <v>2107</v>
      </c>
      <c r="B1724" s="218">
        <v>1.25</v>
      </c>
    </row>
    <row r="1725" spans="1:2" x14ac:dyDescent="0.25">
      <c r="A1725" t="s">
        <v>2108</v>
      </c>
      <c r="B1725" s="218">
        <v>0.625</v>
      </c>
    </row>
    <row r="1726" spans="1:2" x14ac:dyDescent="0.25">
      <c r="A1726" t="s">
        <v>2109</v>
      </c>
      <c r="B1726" s="218">
        <v>0.625</v>
      </c>
    </row>
    <row r="1727" spans="1:2" x14ac:dyDescent="0.25">
      <c r="A1727" t="s">
        <v>2110</v>
      </c>
      <c r="B1727" s="218">
        <v>1.25</v>
      </c>
    </row>
    <row r="1728" spans="1:2" x14ac:dyDescent="0.25">
      <c r="A1728" t="s">
        <v>2111</v>
      </c>
      <c r="B1728" s="218">
        <v>0.625</v>
      </c>
    </row>
    <row r="1729" spans="1:2" x14ac:dyDescent="0.25">
      <c r="A1729" t="s">
        <v>2112</v>
      </c>
      <c r="B1729" s="218">
        <v>1.875</v>
      </c>
    </row>
    <row r="1730" spans="1:2" x14ac:dyDescent="0.25">
      <c r="A1730" t="s">
        <v>2113</v>
      </c>
      <c r="B1730" s="218">
        <v>1.25</v>
      </c>
    </row>
    <row r="1731" spans="1:2" x14ac:dyDescent="0.25">
      <c r="A1731" t="s">
        <v>2114</v>
      </c>
      <c r="B1731" s="218">
        <v>1.875</v>
      </c>
    </row>
    <row r="1732" spans="1:2" x14ac:dyDescent="0.25">
      <c r="A1732" t="s">
        <v>2115</v>
      </c>
      <c r="B1732" s="218">
        <v>1.875</v>
      </c>
    </row>
    <row r="1733" spans="1:2" x14ac:dyDescent="0.25">
      <c r="A1733" t="s">
        <v>2116</v>
      </c>
      <c r="B1733" s="218">
        <v>1.875</v>
      </c>
    </row>
    <row r="1734" spans="1:2" x14ac:dyDescent="0.25">
      <c r="A1734" t="s">
        <v>2117</v>
      </c>
      <c r="B1734" s="218">
        <v>12.5</v>
      </c>
    </row>
    <row r="1735" spans="1:2" x14ac:dyDescent="0.25">
      <c r="A1735" t="s">
        <v>2118</v>
      </c>
      <c r="B1735" s="218">
        <v>1.875</v>
      </c>
    </row>
    <row r="1736" spans="1:2" x14ac:dyDescent="0.25">
      <c r="A1736" t="s">
        <v>2119</v>
      </c>
      <c r="B1736" s="218">
        <v>3.3333333333333299</v>
      </c>
    </row>
    <row r="1737" spans="1:2" x14ac:dyDescent="0.25">
      <c r="A1737" t="s">
        <v>2120</v>
      </c>
      <c r="B1737" s="218">
        <v>0.33333333333333298</v>
      </c>
    </row>
    <row r="1738" spans="1:2" x14ac:dyDescent="0.25">
      <c r="A1738" t="s">
        <v>2121</v>
      </c>
      <c r="B1738" s="218">
        <v>0.25</v>
      </c>
    </row>
    <row r="1739" spans="1:2" x14ac:dyDescent="0.25">
      <c r="A1739" t="s">
        <v>2122</v>
      </c>
      <c r="B1739" s="218">
        <v>0.33333333333333298</v>
      </c>
    </row>
    <row r="1740" spans="1:2" x14ac:dyDescent="0.25">
      <c r="A1740" t="s">
        <v>2123</v>
      </c>
      <c r="B1740" s="218">
        <v>1.5</v>
      </c>
    </row>
    <row r="1741" spans="1:2" x14ac:dyDescent="0.25">
      <c r="A1741" t="s">
        <v>2124</v>
      </c>
      <c r="B1741" s="218">
        <v>3.9583333333333335</v>
      </c>
    </row>
    <row r="1742" spans="1:2" x14ac:dyDescent="0.25">
      <c r="A1742" t="s">
        <v>2125</v>
      </c>
      <c r="B1742" s="218">
        <v>4.1666666666666664E-2</v>
      </c>
    </row>
    <row r="1743" spans="1:2" x14ac:dyDescent="0.25">
      <c r="A1743" t="s">
        <v>2126</v>
      </c>
      <c r="B1743" s="218">
        <v>0.33333333333333298</v>
      </c>
    </row>
    <row r="1744" spans="1:2" x14ac:dyDescent="0.25">
      <c r="A1744" t="s">
        <v>2127</v>
      </c>
      <c r="B1744" s="218">
        <v>0.33333333333333298</v>
      </c>
    </row>
    <row r="1745" spans="1:2" x14ac:dyDescent="0.25">
      <c r="A1745" t="s">
        <v>2128</v>
      </c>
      <c r="B1745" s="218">
        <v>0.33333333333333298</v>
      </c>
    </row>
    <row r="1746" spans="1:2" x14ac:dyDescent="0.25">
      <c r="A1746" t="s">
        <v>2129</v>
      </c>
      <c r="B1746" s="218">
        <v>2.5</v>
      </c>
    </row>
    <row r="1747" spans="1:2" x14ac:dyDescent="0.25">
      <c r="A1747" t="s">
        <v>2130</v>
      </c>
      <c r="B1747" s="218">
        <v>2.5</v>
      </c>
    </row>
    <row r="1748" spans="1:2" x14ac:dyDescent="0.25">
      <c r="A1748" t="s">
        <v>2131</v>
      </c>
      <c r="B1748" s="218">
        <v>1.875</v>
      </c>
    </row>
    <row r="1749" spans="1:2" x14ac:dyDescent="0.25">
      <c r="A1749" t="s">
        <v>2132</v>
      </c>
      <c r="B1749" s="218">
        <v>2.5</v>
      </c>
    </row>
    <row r="1750" spans="1:2" x14ac:dyDescent="0.25">
      <c r="A1750" t="s">
        <v>2133</v>
      </c>
      <c r="B1750" s="218">
        <v>1.875</v>
      </c>
    </row>
    <row r="1751" spans="1:2" x14ac:dyDescent="0.25">
      <c r="A1751" t="s">
        <v>2134</v>
      </c>
      <c r="B1751" s="218">
        <v>1.3333333333333299</v>
      </c>
    </row>
    <row r="1752" spans="1:2" x14ac:dyDescent="0.25">
      <c r="A1752" t="s">
        <v>2135</v>
      </c>
      <c r="B1752" s="218">
        <v>1.6666666666666701</v>
      </c>
    </row>
    <row r="1753" spans="1:2" x14ac:dyDescent="0.25">
      <c r="A1753" t="s">
        <v>2136</v>
      </c>
      <c r="B1753" s="218">
        <v>1.6666666666666701</v>
      </c>
    </row>
    <row r="1754" spans="1:2" x14ac:dyDescent="0.25">
      <c r="A1754" t="s">
        <v>2137</v>
      </c>
      <c r="B1754" s="218">
        <v>1.875</v>
      </c>
    </row>
    <row r="1755" spans="1:2" x14ac:dyDescent="0.25">
      <c r="A1755" t="s">
        <v>2138</v>
      </c>
      <c r="B1755" s="218">
        <v>0.83333333333333304</v>
      </c>
    </row>
    <row r="1756" spans="1:2" x14ac:dyDescent="0.25">
      <c r="A1756" t="s">
        <v>2139</v>
      </c>
      <c r="B1756" s="218">
        <v>0.83333333333333304</v>
      </c>
    </row>
    <row r="1757" spans="1:2" x14ac:dyDescent="0.25">
      <c r="A1757" t="s">
        <v>2140</v>
      </c>
      <c r="B1757" s="218">
        <v>0.83333333333333304</v>
      </c>
    </row>
    <row r="1758" spans="1:2" x14ac:dyDescent="0.25">
      <c r="A1758" t="s">
        <v>2141</v>
      </c>
      <c r="B1758" s="218">
        <v>0.83333333333333304</v>
      </c>
    </row>
    <row r="1759" spans="1:2" x14ac:dyDescent="0.25">
      <c r="A1759" t="s">
        <v>2142</v>
      </c>
      <c r="B1759" s="218">
        <v>3.5</v>
      </c>
    </row>
    <row r="1760" spans="1:2" x14ac:dyDescent="0.25">
      <c r="A1760" t="s">
        <v>2143</v>
      </c>
      <c r="B1760" s="218">
        <v>2.5</v>
      </c>
    </row>
    <row r="1761" spans="1:2" x14ac:dyDescent="0.25">
      <c r="A1761" t="s">
        <v>2144</v>
      </c>
      <c r="B1761" s="218">
        <v>1.875</v>
      </c>
    </row>
    <row r="1762" spans="1:2" x14ac:dyDescent="0.25">
      <c r="A1762" t="s">
        <v>2145</v>
      </c>
      <c r="B1762" s="218">
        <v>1.875</v>
      </c>
    </row>
    <row r="1763" spans="1:2" x14ac:dyDescent="0.25">
      <c r="A1763" t="s">
        <v>2146</v>
      </c>
      <c r="B1763" s="218">
        <v>1.25</v>
      </c>
    </row>
    <row r="1764" spans="1:2" x14ac:dyDescent="0.25">
      <c r="A1764" t="s">
        <v>2147</v>
      </c>
      <c r="B1764" s="218">
        <v>1.875</v>
      </c>
    </row>
    <row r="1765" spans="1:2" x14ac:dyDescent="0.25">
      <c r="A1765" t="s">
        <v>2148</v>
      </c>
      <c r="B1765" s="218">
        <v>1.875</v>
      </c>
    </row>
    <row r="1766" spans="1:2" x14ac:dyDescent="0.25">
      <c r="A1766" t="s">
        <v>2149</v>
      </c>
      <c r="B1766" s="218">
        <v>2.5</v>
      </c>
    </row>
    <row r="1767" spans="1:2" x14ac:dyDescent="0.25">
      <c r="A1767" t="s">
        <v>2150</v>
      </c>
      <c r="B1767" s="218">
        <v>2.5</v>
      </c>
    </row>
    <row r="1768" spans="1:2" x14ac:dyDescent="0.25">
      <c r="A1768" t="s">
        <v>2151</v>
      </c>
      <c r="B1768" s="218">
        <v>1.875</v>
      </c>
    </row>
    <row r="1769" spans="1:2" x14ac:dyDescent="0.25">
      <c r="A1769" t="s">
        <v>2152</v>
      </c>
      <c r="B1769" s="218">
        <v>1.875</v>
      </c>
    </row>
    <row r="1770" spans="1:2" x14ac:dyDescent="0.25">
      <c r="A1770" t="s">
        <v>2153</v>
      </c>
      <c r="B1770" s="218">
        <v>1.25</v>
      </c>
    </row>
    <row r="1771" spans="1:2" x14ac:dyDescent="0.25">
      <c r="A1771" t="s">
        <v>2154</v>
      </c>
      <c r="B1771" s="218">
        <v>2.5</v>
      </c>
    </row>
    <row r="1772" spans="1:2" x14ac:dyDescent="0.25">
      <c r="A1772" t="s">
        <v>2155</v>
      </c>
      <c r="B1772" s="218">
        <v>2.5</v>
      </c>
    </row>
    <row r="1773" spans="1:2" x14ac:dyDescent="0.25">
      <c r="A1773" t="s">
        <v>2156</v>
      </c>
      <c r="B1773" s="218">
        <v>2.5</v>
      </c>
    </row>
    <row r="1774" spans="1:2" x14ac:dyDescent="0.25">
      <c r="A1774" t="s">
        <v>2157</v>
      </c>
      <c r="B1774" s="218">
        <v>2.5</v>
      </c>
    </row>
    <row r="1775" spans="1:2" x14ac:dyDescent="0.25">
      <c r="A1775" t="s">
        <v>2158</v>
      </c>
      <c r="B1775" s="218">
        <v>1.875</v>
      </c>
    </row>
    <row r="1776" spans="1:2" x14ac:dyDescent="0.25">
      <c r="A1776" t="s">
        <v>2159</v>
      </c>
      <c r="B1776" s="218">
        <v>2.5</v>
      </c>
    </row>
    <row r="1777" spans="1:2" x14ac:dyDescent="0.25">
      <c r="A1777" t="s">
        <v>2160</v>
      </c>
      <c r="B1777" s="218">
        <v>2.5</v>
      </c>
    </row>
    <row r="1778" spans="1:2" x14ac:dyDescent="0.25">
      <c r="A1778" t="s">
        <v>2161</v>
      </c>
      <c r="B1778" s="218">
        <v>1.875</v>
      </c>
    </row>
    <row r="1779" spans="1:2" x14ac:dyDescent="0.25">
      <c r="A1779" t="s">
        <v>2162</v>
      </c>
      <c r="B1779" s="218">
        <v>1.875</v>
      </c>
    </row>
    <row r="1780" spans="1:2" x14ac:dyDescent="0.25">
      <c r="A1780" t="s">
        <v>2163</v>
      </c>
      <c r="B1780" s="218">
        <v>3.125</v>
      </c>
    </row>
    <row r="1781" spans="1:2" x14ac:dyDescent="0.25">
      <c r="A1781" t="s">
        <v>2164</v>
      </c>
      <c r="B1781" s="218">
        <v>1.875</v>
      </c>
    </row>
    <row r="1782" spans="1:2" x14ac:dyDescent="0.25">
      <c r="A1782" t="s">
        <v>2165</v>
      </c>
      <c r="B1782" s="218">
        <v>3.125</v>
      </c>
    </row>
    <row r="1783" spans="1:2" x14ac:dyDescent="0.25">
      <c r="A1783" t="s">
        <v>2166</v>
      </c>
      <c r="B1783" s="218">
        <v>1.875</v>
      </c>
    </row>
    <row r="1784" spans="1:2" x14ac:dyDescent="0.25">
      <c r="A1784" t="s">
        <v>2167</v>
      </c>
      <c r="B1784" s="218">
        <v>1.25</v>
      </c>
    </row>
    <row r="1785" spans="1:2" x14ac:dyDescent="0.25">
      <c r="A1785" t="s">
        <v>2168</v>
      </c>
      <c r="B1785" s="218">
        <v>1.875</v>
      </c>
    </row>
    <row r="1786" spans="1:2" x14ac:dyDescent="0.25">
      <c r="A1786" t="s">
        <v>2169</v>
      </c>
      <c r="B1786" s="218">
        <v>8.125</v>
      </c>
    </row>
    <row r="1787" spans="1:2" x14ac:dyDescent="0.25">
      <c r="A1787" t="s">
        <v>2170</v>
      </c>
      <c r="B1787" s="218">
        <v>1.875</v>
      </c>
    </row>
    <row r="1788" spans="1:2" x14ac:dyDescent="0.25">
      <c r="A1788" t="s">
        <v>2171</v>
      </c>
      <c r="B1788" s="218">
        <v>1.875</v>
      </c>
    </row>
    <row r="1789" spans="1:2" x14ac:dyDescent="0.25">
      <c r="A1789" t="s">
        <v>2172</v>
      </c>
      <c r="B1789" s="218">
        <v>2.5</v>
      </c>
    </row>
    <row r="1790" spans="1:2" x14ac:dyDescent="0.25">
      <c r="A1790" t="s">
        <v>2173</v>
      </c>
      <c r="B1790" s="218">
        <v>2.5</v>
      </c>
    </row>
    <row r="1791" spans="1:2" x14ac:dyDescent="0.25">
      <c r="A1791" t="s">
        <v>2174</v>
      </c>
      <c r="B1791" s="218">
        <v>1.875</v>
      </c>
    </row>
    <row r="1792" spans="1:2" x14ac:dyDescent="0.25">
      <c r="A1792" t="s">
        <v>2175</v>
      </c>
      <c r="B1792" s="218">
        <v>1.875</v>
      </c>
    </row>
    <row r="1793" spans="1:2" x14ac:dyDescent="0.25">
      <c r="A1793" t="s">
        <v>2176</v>
      </c>
      <c r="B1793" s="218">
        <v>2.5</v>
      </c>
    </row>
    <row r="1794" spans="1:2" x14ac:dyDescent="0.25">
      <c r="A1794" t="s">
        <v>2177</v>
      </c>
      <c r="B1794" s="218">
        <v>1.875</v>
      </c>
    </row>
    <row r="1795" spans="1:2" x14ac:dyDescent="0.25">
      <c r="A1795" t="s">
        <v>2178</v>
      </c>
      <c r="B1795" s="218">
        <v>1.875</v>
      </c>
    </row>
    <row r="1796" spans="1:2" x14ac:dyDescent="0.25">
      <c r="A1796" t="s">
        <v>2179</v>
      </c>
      <c r="B1796" s="218">
        <v>1.875</v>
      </c>
    </row>
    <row r="1797" spans="1:2" x14ac:dyDescent="0.25">
      <c r="A1797" t="s">
        <v>2180</v>
      </c>
      <c r="B1797" s="218">
        <v>1.875</v>
      </c>
    </row>
    <row r="1798" spans="1:2" x14ac:dyDescent="0.25">
      <c r="A1798" t="s">
        <v>2181</v>
      </c>
      <c r="B1798" s="218">
        <v>1.875</v>
      </c>
    </row>
    <row r="1799" spans="1:2" x14ac:dyDescent="0.25">
      <c r="A1799" t="s">
        <v>2182</v>
      </c>
      <c r="B1799" s="218">
        <v>6.25</v>
      </c>
    </row>
    <row r="1800" spans="1:2" x14ac:dyDescent="0.25">
      <c r="A1800" t="s">
        <v>2183</v>
      </c>
      <c r="B1800" s="218">
        <v>1.875</v>
      </c>
    </row>
    <row r="1801" spans="1:2" x14ac:dyDescent="0.25">
      <c r="A1801" t="s">
        <v>2184</v>
      </c>
      <c r="B1801" s="218">
        <v>1.875</v>
      </c>
    </row>
    <row r="1802" spans="1:2" x14ac:dyDescent="0.25">
      <c r="A1802" t="s">
        <v>2185</v>
      </c>
      <c r="B1802" s="218">
        <v>0.625</v>
      </c>
    </row>
    <row r="1803" spans="1:2" x14ac:dyDescent="0.25">
      <c r="A1803" t="s">
        <v>2186</v>
      </c>
      <c r="B1803" s="218">
        <v>1.875</v>
      </c>
    </row>
    <row r="1804" spans="1:2" x14ac:dyDescent="0.25">
      <c r="A1804" t="s">
        <v>2187</v>
      </c>
      <c r="B1804" s="218">
        <v>2.5</v>
      </c>
    </row>
    <row r="1805" spans="1:2" x14ac:dyDescent="0.25">
      <c r="A1805" t="s">
        <v>2188</v>
      </c>
      <c r="B1805" s="218">
        <v>1.875</v>
      </c>
    </row>
    <row r="1806" spans="1:2" x14ac:dyDescent="0.25">
      <c r="A1806" t="s">
        <v>2189</v>
      </c>
      <c r="B1806" s="218">
        <v>1.875</v>
      </c>
    </row>
    <row r="1807" spans="1:2" x14ac:dyDescent="0.25">
      <c r="A1807" t="s">
        <v>2190</v>
      </c>
      <c r="B1807" s="218">
        <v>2.5</v>
      </c>
    </row>
    <row r="1808" spans="1:2" x14ac:dyDescent="0.25">
      <c r="A1808" t="s">
        <v>2191</v>
      </c>
      <c r="B1808" s="218">
        <v>2.5</v>
      </c>
    </row>
    <row r="1809" spans="1:2" x14ac:dyDescent="0.25">
      <c r="A1809" t="s">
        <v>2192</v>
      </c>
      <c r="B1809" s="218">
        <v>2.5</v>
      </c>
    </row>
    <row r="1810" spans="1:2" x14ac:dyDescent="0.25">
      <c r="A1810" t="s">
        <v>2193</v>
      </c>
      <c r="B1810" s="218">
        <v>1.875</v>
      </c>
    </row>
    <row r="1811" spans="1:2" x14ac:dyDescent="0.25">
      <c r="A1811" t="s">
        <v>2194</v>
      </c>
      <c r="B1811" s="218">
        <v>1.875</v>
      </c>
    </row>
    <row r="1812" spans="1:2" x14ac:dyDescent="0.25">
      <c r="A1812" t="s">
        <v>2195</v>
      </c>
      <c r="B1812" s="218">
        <v>1.875</v>
      </c>
    </row>
    <row r="1813" spans="1:2" x14ac:dyDescent="0.25">
      <c r="A1813" t="s">
        <v>2196</v>
      </c>
      <c r="B1813" s="218">
        <v>1.875</v>
      </c>
    </row>
    <row r="1814" spans="1:2" x14ac:dyDescent="0.25">
      <c r="A1814" t="s">
        <v>2197</v>
      </c>
      <c r="B1814" s="218">
        <v>1.875</v>
      </c>
    </row>
    <row r="1815" spans="1:2" x14ac:dyDescent="0.25">
      <c r="A1815" t="s">
        <v>2198</v>
      </c>
      <c r="B1815" s="218">
        <v>1.875</v>
      </c>
    </row>
    <row r="1816" spans="1:2" x14ac:dyDescent="0.25">
      <c r="A1816" t="s">
        <v>2199</v>
      </c>
      <c r="B1816" s="218">
        <v>3.125</v>
      </c>
    </row>
    <row r="1817" spans="1:2" x14ac:dyDescent="0.25">
      <c r="A1817" t="s">
        <v>2200</v>
      </c>
      <c r="B1817" s="218">
        <v>3.125</v>
      </c>
    </row>
    <row r="1818" spans="1:2" x14ac:dyDescent="0.25">
      <c r="A1818" t="s">
        <v>2201</v>
      </c>
      <c r="B1818" s="218">
        <v>1.875</v>
      </c>
    </row>
    <row r="1819" spans="1:2" x14ac:dyDescent="0.25">
      <c r="A1819" t="s">
        <v>2202</v>
      </c>
      <c r="B1819" s="218">
        <v>0.625</v>
      </c>
    </row>
    <row r="1820" spans="1:2" x14ac:dyDescent="0.25">
      <c r="A1820" t="s">
        <v>2203</v>
      </c>
      <c r="B1820" s="218">
        <v>1.875</v>
      </c>
    </row>
    <row r="1821" spans="1:2" x14ac:dyDescent="0.25">
      <c r="A1821" t="s">
        <v>2204</v>
      </c>
      <c r="B1821" s="218">
        <v>1.875</v>
      </c>
    </row>
    <row r="1822" spans="1:2" x14ac:dyDescent="0.25">
      <c r="A1822" t="s">
        <v>2205</v>
      </c>
      <c r="B1822" s="218">
        <v>1.875</v>
      </c>
    </row>
    <row r="1823" spans="1:2" x14ac:dyDescent="0.25">
      <c r="A1823" t="s">
        <v>2206</v>
      </c>
      <c r="B1823" s="218">
        <v>1.875</v>
      </c>
    </row>
    <row r="1824" spans="1:2" x14ac:dyDescent="0.25">
      <c r="A1824" t="s">
        <v>2207</v>
      </c>
      <c r="B1824" s="218">
        <v>1.875</v>
      </c>
    </row>
    <row r="1825" spans="1:2" x14ac:dyDescent="0.25">
      <c r="A1825" t="s">
        <v>2208</v>
      </c>
      <c r="B1825" s="218">
        <v>1.875</v>
      </c>
    </row>
    <row r="1826" spans="1:2" x14ac:dyDescent="0.25">
      <c r="A1826" t="s">
        <v>2209</v>
      </c>
      <c r="B1826" s="218">
        <v>1.875</v>
      </c>
    </row>
    <row r="1827" spans="1:2" x14ac:dyDescent="0.25">
      <c r="A1827" t="s">
        <v>2210</v>
      </c>
      <c r="B1827" s="218">
        <v>1.875</v>
      </c>
    </row>
    <row r="1828" spans="1:2" x14ac:dyDescent="0.25">
      <c r="A1828" t="s">
        <v>2211</v>
      </c>
      <c r="B1828" s="218">
        <v>3.125</v>
      </c>
    </row>
    <row r="1829" spans="1:2" x14ac:dyDescent="0.25">
      <c r="A1829" t="s">
        <v>2212</v>
      </c>
      <c r="B1829" s="218">
        <v>1.875</v>
      </c>
    </row>
    <row r="1830" spans="1:2" x14ac:dyDescent="0.25">
      <c r="A1830" t="s">
        <v>2213</v>
      </c>
      <c r="B1830" s="218">
        <v>2.5</v>
      </c>
    </row>
    <row r="1831" spans="1:2" x14ac:dyDescent="0.25">
      <c r="A1831" t="s">
        <v>2214</v>
      </c>
      <c r="B1831" s="218">
        <v>3.125</v>
      </c>
    </row>
    <row r="1832" spans="1:2" x14ac:dyDescent="0.25">
      <c r="A1832" t="s">
        <v>2215</v>
      </c>
      <c r="B1832" s="218">
        <v>1.875</v>
      </c>
    </row>
    <row r="1833" spans="1:2" x14ac:dyDescent="0.25">
      <c r="A1833" t="s">
        <v>2216</v>
      </c>
      <c r="B1833" s="218">
        <v>2.5</v>
      </c>
    </row>
    <row r="1834" spans="1:2" x14ac:dyDescent="0.25">
      <c r="A1834" t="s">
        <v>2217</v>
      </c>
      <c r="B1834" s="218">
        <v>2.5</v>
      </c>
    </row>
    <row r="1835" spans="1:2" x14ac:dyDescent="0.25">
      <c r="A1835" t="s">
        <v>2218</v>
      </c>
      <c r="B1835" s="218">
        <v>2.5</v>
      </c>
    </row>
    <row r="1836" spans="1:2" x14ac:dyDescent="0.25">
      <c r="A1836" t="s">
        <v>2219</v>
      </c>
      <c r="B1836" s="218">
        <v>1.875</v>
      </c>
    </row>
    <row r="1837" spans="1:2" x14ac:dyDescent="0.25">
      <c r="A1837" t="s">
        <v>2220</v>
      </c>
      <c r="B1837" s="218">
        <v>1.875</v>
      </c>
    </row>
    <row r="1838" spans="1:2" x14ac:dyDescent="0.25">
      <c r="A1838" t="s">
        <v>2221</v>
      </c>
      <c r="B1838" s="218">
        <v>1.875</v>
      </c>
    </row>
    <row r="1839" spans="1:2" x14ac:dyDescent="0.25">
      <c r="A1839" t="s">
        <v>2222</v>
      </c>
      <c r="B1839" s="218">
        <v>1.875</v>
      </c>
    </row>
    <row r="1840" spans="1:2" x14ac:dyDescent="0.25">
      <c r="A1840" t="s">
        <v>2223</v>
      </c>
      <c r="B1840" s="218">
        <v>1.875</v>
      </c>
    </row>
    <row r="1841" spans="1:2" x14ac:dyDescent="0.25">
      <c r="A1841" t="s">
        <v>2224</v>
      </c>
      <c r="B1841" s="218">
        <v>1.875</v>
      </c>
    </row>
    <row r="1842" spans="1:2" x14ac:dyDescent="0.25">
      <c r="A1842" t="s">
        <v>2225</v>
      </c>
      <c r="B1842" s="218">
        <v>1.875</v>
      </c>
    </row>
    <row r="1843" spans="1:2" x14ac:dyDescent="0.25">
      <c r="A1843" t="s">
        <v>2226</v>
      </c>
      <c r="B1843" s="218">
        <v>1.875</v>
      </c>
    </row>
    <row r="1844" spans="1:2" x14ac:dyDescent="0.25">
      <c r="A1844" t="s">
        <v>2227</v>
      </c>
      <c r="B1844" s="218">
        <v>1.875</v>
      </c>
    </row>
    <row r="1845" spans="1:2" x14ac:dyDescent="0.25">
      <c r="A1845" t="s">
        <v>2228</v>
      </c>
      <c r="B1845" s="218">
        <v>1.875</v>
      </c>
    </row>
    <row r="1846" spans="1:2" x14ac:dyDescent="0.25">
      <c r="A1846" t="s">
        <v>2229</v>
      </c>
      <c r="B1846" s="218">
        <v>1.875</v>
      </c>
    </row>
    <row r="1847" spans="1:2" x14ac:dyDescent="0.25">
      <c r="A1847" t="s">
        <v>2230</v>
      </c>
      <c r="B1847" s="218">
        <v>1.875</v>
      </c>
    </row>
    <row r="1848" spans="1:2" x14ac:dyDescent="0.25">
      <c r="A1848" t="s">
        <v>2231</v>
      </c>
      <c r="B1848" s="218">
        <v>1.875</v>
      </c>
    </row>
    <row r="1849" spans="1:2" x14ac:dyDescent="0.25">
      <c r="A1849" t="s">
        <v>2232</v>
      </c>
      <c r="B1849" s="218">
        <v>1.875</v>
      </c>
    </row>
    <row r="1850" spans="1:2" x14ac:dyDescent="0.25">
      <c r="A1850" t="s">
        <v>2233</v>
      </c>
      <c r="B1850" s="218">
        <v>1.875</v>
      </c>
    </row>
    <row r="1851" spans="1:2" x14ac:dyDescent="0.25">
      <c r="A1851" t="s">
        <v>2234</v>
      </c>
      <c r="B1851" s="218">
        <v>1.875</v>
      </c>
    </row>
    <row r="1852" spans="1:2" x14ac:dyDescent="0.25">
      <c r="A1852" t="s">
        <v>2235</v>
      </c>
      <c r="B1852" s="218">
        <v>1.875</v>
      </c>
    </row>
    <row r="1853" spans="1:2" x14ac:dyDescent="0.25">
      <c r="A1853" t="s">
        <v>2236</v>
      </c>
      <c r="B1853" s="218">
        <v>1.875</v>
      </c>
    </row>
    <row r="1854" spans="1:2" x14ac:dyDescent="0.25">
      <c r="A1854" t="s">
        <v>2237</v>
      </c>
      <c r="B1854" s="218">
        <v>1.875</v>
      </c>
    </row>
    <row r="1855" spans="1:2" x14ac:dyDescent="0.25">
      <c r="A1855" t="s">
        <v>2238</v>
      </c>
      <c r="B1855" s="218">
        <v>1.875</v>
      </c>
    </row>
    <row r="1856" spans="1:2" x14ac:dyDescent="0.25">
      <c r="A1856" t="s">
        <v>2239</v>
      </c>
      <c r="B1856" s="218">
        <v>1.875</v>
      </c>
    </row>
    <row r="1857" spans="1:2" x14ac:dyDescent="0.25">
      <c r="A1857" t="s">
        <v>2240</v>
      </c>
      <c r="B1857" s="218">
        <v>1.875</v>
      </c>
    </row>
    <row r="1858" spans="1:2" x14ac:dyDescent="0.25">
      <c r="A1858" t="s">
        <v>2241</v>
      </c>
      <c r="B1858" s="218">
        <v>1.875</v>
      </c>
    </row>
    <row r="1859" spans="1:2" x14ac:dyDescent="0.25">
      <c r="A1859" t="s">
        <v>2242</v>
      </c>
      <c r="B1859" s="218">
        <v>1.875</v>
      </c>
    </row>
    <row r="1860" spans="1:2" x14ac:dyDescent="0.25">
      <c r="A1860" t="s">
        <v>2243</v>
      </c>
      <c r="B1860" s="218">
        <v>1.875</v>
      </c>
    </row>
    <row r="1861" spans="1:2" x14ac:dyDescent="0.25">
      <c r="A1861" t="s">
        <v>2244</v>
      </c>
      <c r="B1861" s="218">
        <v>1.875</v>
      </c>
    </row>
    <row r="1862" spans="1:2" x14ac:dyDescent="0.25">
      <c r="A1862" t="s">
        <v>2245</v>
      </c>
      <c r="B1862" s="218">
        <v>1.875</v>
      </c>
    </row>
    <row r="1863" spans="1:2" x14ac:dyDescent="0.25">
      <c r="A1863" t="s">
        <v>2246</v>
      </c>
      <c r="B1863" s="218">
        <v>1.875</v>
      </c>
    </row>
    <row r="1864" spans="1:2" x14ac:dyDescent="0.25">
      <c r="A1864" t="s">
        <v>2247</v>
      </c>
      <c r="B1864" s="218">
        <v>1.875</v>
      </c>
    </row>
    <row r="1865" spans="1:2" x14ac:dyDescent="0.25">
      <c r="A1865" s="207" t="s">
        <v>2248</v>
      </c>
      <c r="B1865" s="218">
        <v>1.875</v>
      </c>
    </row>
    <row r="1866" spans="1:2" x14ac:dyDescent="0.25">
      <c r="A1866" s="207" t="s">
        <v>2249</v>
      </c>
      <c r="B1866" s="218">
        <v>1.875</v>
      </c>
    </row>
    <row r="1867" spans="1:2" x14ac:dyDescent="0.25">
      <c r="A1867" s="207" t="s">
        <v>2250</v>
      </c>
      <c r="B1867" s="218">
        <v>1.875</v>
      </c>
    </row>
    <row r="1868" spans="1:2" x14ac:dyDescent="0.25">
      <c r="A1868" s="207" t="s">
        <v>2251</v>
      </c>
      <c r="B1868" s="218">
        <v>1.875</v>
      </c>
    </row>
    <row r="1869" spans="1:2" x14ac:dyDescent="0.25">
      <c r="A1869" s="207" t="s">
        <v>2252</v>
      </c>
      <c r="B1869" s="218">
        <v>1.875</v>
      </c>
    </row>
    <row r="1870" spans="1:2" x14ac:dyDescent="0.25">
      <c r="A1870" s="207" t="s">
        <v>2253</v>
      </c>
      <c r="B1870" s="218">
        <v>1.875</v>
      </c>
    </row>
    <row r="1871" spans="1:2" x14ac:dyDescent="0.25">
      <c r="A1871" s="207" t="s">
        <v>2254</v>
      </c>
      <c r="B1871" s="218">
        <v>1.875</v>
      </c>
    </row>
    <row r="1872" spans="1:2" x14ac:dyDescent="0.25">
      <c r="A1872" s="207" t="s">
        <v>2255</v>
      </c>
      <c r="B1872" s="218">
        <v>1.875</v>
      </c>
    </row>
    <row r="1873" spans="1:2" x14ac:dyDescent="0.25">
      <c r="A1873" s="207" t="s">
        <v>2256</v>
      </c>
      <c r="B1873" s="218">
        <v>1.875</v>
      </c>
    </row>
    <row r="1874" spans="1:2" x14ac:dyDescent="0.25">
      <c r="A1874" s="207" t="s">
        <v>2257</v>
      </c>
      <c r="B1874" s="218">
        <v>1.875</v>
      </c>
    </row>
    <row r="1875" spans="1:2" x14ac:dyDescent="0.25">
      <c r="A1875" s="207" t="s">
        <v>2258</v>
      </c>
      <c r="B1875" s="218">
        <v>1.875</v>
      </c>
    </row>
    <row r="1876" spans="1:2" x14ac:dyDescent="0.25">
      <c r="A1876" t="s">
        <v>2259</v>
      </c>
      <c r="B1876" s="218">
        <v>2.5</v>
      </c>
    </row>
    <row r="1877" spans="1:2" x14ac:dyDescent="0.25">
      <c r="A1877" t="s">
        <v>2260</v>
      </c>
      <c r="B1877" s="218">
        <v>3.125</v>
      </c>
    </row>
    <row r="1878" spans="1:2" x14ac:dyDescent="0.25">
      <c r="A1878" t="s">
        <v>2261</v>
      </c>
      <c r="B1878" s="218">
        <v>2.5</v>
      </c>
    </row>
    <row r="1879" spans="1:2" x14ac:dyDescent="0.25">
      <c r="A1879" t="s">
        <v>2262</v>
      </c>
      <c r="B1879" s="218">
        <v>0.625</v>
      </c>
    </row>
    <row r="1880" spans="1:2" x14ac:dyDescent="0.25">
      <c r="A1880" t="s">
        <v>2263</v>
      </c>
      <c r="B1880" s="218">
        <v>1.25</v>
      </c>
    </row>
    <row r="1881" spans="1:2" x14ac:dyDescent="0.25">
      <c r="A1881" t="s">
        <v>2264</v>
      </c>
      <c r="B1881" s="218">
        <v>2.5</v>
      </c>
    </row>
    <row r="1882" spans="1:2" x14ac:dyDescent="0.25">
      <c r="A1882" t="s">
        <v>2265</v>
      </c>
      <c r="B1882" s="218">
        <v>3.75</v>
      </c>
    </row>
    <row r="1883" spans="1:2" x14ac:dyDescent="0.25">
      <c r="A1883" t="s">
        <v>2266</v>
      </c>
      <c r="B1883" s="218">
        <v>3.75</v>
      </c>
    </row>
    <row r="1884" spans="1:2" x14ac:dyDescent="0.25">
      <c r="A1884" t="s">
        <v>2267</v>
      </c>
      <c r="B1884" s="218">
        <v>1.875</v>
      </c>
    </row>
    <row r="1885" spans="1:2" x14ac:dyDescent="0.25">
      <c r="A1885" t="s">
        <v>2268</v>
      </c>
      <c r="B1885" s="218">
        <v>1.875</v>
      </c>
    </row>
    <row r="1886" spans="1:2" x14ac:dyDescent="0.25">
      <c r="A1886" t="s">
        <v>2269</v>
      </c>
      <c r="B1886" s="218">
        <v>1.875</v>
      </c>
    </row>
    <row r="1887" spans="1:2" x14ac:dyDescent="0.25">
      <c r="A1887" t="s">
        <v>2270</v>
      </c>
      <c r="B1887" s="218">
        <v>10.416666666666666</v>
      </c>
    </row>
    <row r="1888" spans="1:2" x14ac:dyDescent="0.25">
      <c r="A1888" t="s">
        <v>2271</v>
      </c>
      <c r="B1888" s="218">
        <v>3.125</v>
      </c>
    </row>
    <row r="1889" spans="1:2" x14ac:dyDescent="0.25">
      <c r="A1889" t="s">
        <v>2272</v>
      </c>
      <c r="B1889" s="218">
        <v>3.75</v>
      </c>
    </row>
    <row r="1890" spans="1:2" x14ac:dyDescent="0.25">
      <c r="A1890" t="s">
        <v>2273</v>
      </c>
      <c r="B1890" s="218">
        <v>3.125</v>
      </c>
    </row>
    <row r="1891" spans="1:2" x14ac:dyDescent="0.25">
      <c r="A1891" t="s">
        <v>2274</v>
      </c>
      <c r="B1891" s="218">
        <v>3.75</v>
      </c>
    </row>
    <row r="1892" spans="1:2" x14ac:dyDescent="0.25">
      <c r="A1892" t="s">
        <v>2275</v>
      </c>
      <c r="B1892" s="218">
        <v>3.125</v>
      </c>
    </row>
    <row r="1893" spans="1:2" x14ac:dyDescent="0.25">
      <c r="A1893" t="s">
        <v>2276</v>
      </c>
      <c r="B1893" s="218">
        <v>5.2083333333333304</v>
      </c>
    </row>
    <row r="1894" spans="1:2" x14ac:dyDescent="0.25">
      <c r="A1894" t="s">
        <v>2277</v>
      </c>
      <c r="B1894" s="218">
        <v>9.5833333333333339</v>
      </c>
    </row>
    <row r="1895" spans="1:2" x14ac:dyDescent="0.25">
      <c r="A1895" t="s">
        <v>2278</v>
      </c>
      <c r="B1895" s="218">
        <v>8.3333333333333339</v>
      </c>
    </row>
    <row r="1896" spans="1:2" x14ac:dyDescent="0.25">
      <c r="A1896" t="s">
        <v>2279</v>
      </c>
      <c r="B1896" s="218">
        <v>1.875</v>
      </c>
    </row>
    <row r="1897" spans="1:2" x14ac:dyDescent="0.25">
      <c r="A1897" t="s">
        <v>2280</v>
      </c>
      <c r="B1897" s="218">
        <v>3.75</v>
      </c>
    </row>
    <row r="1898" spans="1:2" x14ac:dyDescent="0.25">
      <c r="A1898" t="s">
        <v>2281</v>
      </c>
      <c r="B1898" s="218">
        <v>2.5</v>
      </c>
    </row>
    <row r="1899" spans="1:2" x14ac:dyDescent="0.25">
      <c r="A1899" t="s">
        <v>2282</v>
      </c>
      <c r="B1899" s="218">
        <v>2.5</v>
      </c>
    </row>
    <row r="1900" spans="1:2" x14ac:dyDescent="0.25">
      <c r="A1900" t="s">
        <v>2283</v>
      </c>
      <c r="B1900" s="218">
        <v>2.5</v>
      </c>
    </row>
    <row r="1901" spans="1:2" x14ac:dyDescent="0.25">
      <c r="A1901" t="s">
        <v>2284</v>
      </c>
      <c r="B1901" s="218">
        <v>3.125</v>
      </c>
    </row>
    <row r="1902" spans="1:2" x14ac:dyDescent="0.25">
      <c r="A1902" t="s">
        <v>2285</v>
      </c>
      <c r="B1902" s="218">
        <v>0.625</v>
      </c>
    </row>
    <row r="1903" spans="1:2" x14ac:dyDescent="0.25">
      <c r="A1903" t="s">
        <v>2286</v>
      </c>
      <c r="B1903" s="218">
        <v>0.625</v>
      </c>
    </row>
    <row r="1904" spans="1:2" x14ac:dyDescent="0.25">
      <c r="A1904" t="s">
        <v>2287</v>
      </c>
      <c r="B1904" s="218">
        <v>3.125</v>
      </c>
    </row>
    <row r="1905" spans="1:2" x14ac:dyDescent="0.25">
      <c r="A1905" t="s">
        <v>2288</v>
      </c>
      <c r="B1905" s="218">
        <v>2.5</v>
      </c>
    </row>
    <row r="1906" spans="1:2" x14ac:dyDescent="0.25">
      <c r="A1906" t="s">
        <v>2289</v>
      </c>
      <c r="B1906" s="218">
        <v>1.875</v>
      </c>
    </row>
    <row r="1907" spans="1:2" x14ac:dyDescent="0.25">
      <c r="A1907" t="s">
        <v>2290</v>
      </c>
      <c r="B1907" s="218">
        <v>9.375</v>
      </c>
    </row>
    <row r="1908" spans="1:2" x14ac:dyDescent="0.25">
      <c r="A1908" t="s">
        <v>2291</v>
      </c>
      <c r="B1908" s="218">
        <v>1.875</v>
      </c>
    </row>
    <row r="1909" spans="1:2" x14ac:dyDescent="0.25">
      <c r="A1909" t="s">
        <v>2292</v>
      </c>
      <c r="B1909" s="218">
        <v>1.875</v>
      </c>
    </row>
    <row r="1910" spans="1:2" x14ac:dyDescent="0.25">
      <c r="A1910" t="s">
        <v>2293</v>
      </c>
      <c r="B1910" s="218">
        <v>2.5</v>
      </c>
    </row>
    <row r="1911" spans="1:2" x14ac:dyDescent="0.25">
      <c r="A1911" t="s">
        <v>2294</v>
      </c>
      <c r="B1911" s="218">
        <v>3.75</v>
      </c>
    </row>
    <row r="1912" spans="1:2" x14ac:dyDescent="0.25">
      <c r="A1912" t="s">
        <v>2295</v>
      </c>
      <c r="B1912" s="218">
        <v>3.125</v>
      </c>
    </row>
    <row r="1913" spans="1:2" x14ac:dyDescent="0.25">
      <c r="A1913" t="s">
        <v>2296</v>
      </c>
      <c r="B1913" s="218">
        <v>3.125</v>
      </c>
    </row>
    <row r="1914" spans="1:2" x14ac:dyDescent="0.25">
      <c r="A1914" t="s">
        <v>2297</v>
      </c>
      <c r="B1914" s="218">
        <v>1.875</v>
      </c>
    </row>
    <row r="1915" spans="1:2" x14ac:dyDescent="0.25">
      <c r="A1915" t="s">
        <v>2298</v>
      </c>
      <c r="B1915" s="218">
        <v>3.75</v>
      </c>
    </row>
    <row r="1916" spans="1:2" x14ac:dyDescent="0.25">
      <c r="A1916" t="s">
        <v>2299</v>
      </c>
      <c r="B1916" s="218">
        <v>1.875</v>
      </c>
    </row>
    <row r="1917" spans="1:2" x14ac:dyDescent="0.25">
      <c r="A1917" t="s">
        <v>2300</v>
      </c>
      <c r="B1917" s="218">
        <v>1.875</v>
      </c>
    </row>
    <row r="1918" spans="1:2" x14ac:dyDescent="0.25">
      <c r="A1918" t="s">
        <v>2301</v>
      </c>
      <c r="B1918" s="218">
        <v>3.75</v>
      </c>
    </row>
    <row r="1919" spans="1:2" x14ac:dyDescent="0.25">
      <c r="A1919" t="s">
        <v>2302</v>
      </c>
      <c r="B1919" s="218">
        <v>2.5</v>
      </c>
    </row>
    <row r="1920" spans="1:2" x14ac:dyDescent="0.25">
      <c r="A1920" t="s">
        <v>2303</v>
      </c>
      <c r="B1920" s="218">
        <v>1.25</v>
      </c>
    </row>
    <row r="1921" spans="1:2" x14ac:dyDescent="0.25">
      <c r="A1921" t="s">
        <v>2304</v>
      </c>
      <c r="B1921" s="218">
        <v>2.5</v>
      </c>
    </row>
    <row r="1922" spans="1:2" x14ac:dyDescent="0.25">
      <c r="A1922" t="s">
        <v>2305</v>
      </c>
      <c r="B1922" s="218">
        <v>1.25</v>
      </c>
    </row>
    <row r="1923" spans="1:2" x14ac:dyDescent="0.25">
      <c r="A1923" t="s">
        <v>2306</v>
      </c>
      <c r="B1923" s="218">
        <v>2.5</v>
      </c>
    </row>
    <row r="1924" spans="1:2" x14ac:dyDescent="0.25">
      <c r="A1924" t="s">
        <v>2307</v>
      </c>
      <c r="B1924" s="218">
        <v>1.875</v>
      </c>
    </row>
    <row r="1925" spans="1:2" x14ac:dyDescent="0.25">
      <c r="A1925" t="s">
        <v>2308</v>
      </c>
      <c r="B1925" s="218">
        <v>1.25</v>
      </c>
    </row>
    <row r="1926" spans="1:2" x14ac:dyDescent="0.25">
      <c r="A1926" t="s">
        <v>2309</v>
      </c>
      <c r="B1926" s="218">
        <v>1.875</v>
      </c>
    </row>
    <row r="1927" spans="1:2" x14ac:dyDescent="0.25">
      <c r="A1927" t="s">
        <v>2310</v>
      </c>
      <c r="B1927" s="218">
        <v>3.75</v>
      </c>
    </row>
    <row r="1928" spans="1:2" x14ac:dyDescent="0.25">
      <c r="A1928" t="s">
        <v>2311</v>
      </c>
      <c r="B1928" s="218">
        <v>3.75</v>
      </c>
    </row>
    <row r="1929" spans="1:2" x14ac:dyDescent="0.25">
      <c r="A1929" t="s">
        <v>2312</v>
      </c>
      <c r="B1929" s="218">
        <v>3.75</v>
      </c>
    </row>
    <row r="1930" spans="1:2" x14ac:dyDescent="0.25">
      <c r="A1930" t="s">
        <v>2313</v>
      </c>
      <c r="B1930" s="218">
        <v>13.125</v>
      </c>
    </row>
    <row r="1931" spans="1:2" x14ac:dyDescent="0.25">
      <c r="A1931" t="s">
        <v>2314</v>
      </c>
      <c r="B1931" s="218">
        <v>13.125</v>
      </c>
    </row>
    <row r="1932" spans="1:2" x14ac:dyDescent="0.25">
      <c r="A1932" t="s">
        <v>2315</v>
      </c>
      <c r="B1932" s="218">
        <v>10</v>
      </c>
    </row>
    <row r="1933" spans="1:2" x14ac:dyDescent="0.25">
      <c r="A1933" t="s">
        <v>2316</v>
      </c>
      <c r="B1933" s="218">
        <v>10</v>
      </c>
    </row>
    <row r="1934" spans="1:2" x14ac:dyDescent="0.25">
      <c r="A1934" t="s">
        <v>2317</v>
      </c>
      <c r="B1934" s="218">
        <v>1.875</v>
      </c>
    </row>
    <row r="1935" spans="1:2" x14ac:dyDescent="0.25">
      <c r="A1935" t="s">
        <v>2318</v>
      </c>
      <c r="B1935" s="218">
        <v>1.875</v>
      </c>
    </row>
    <row r="1936" spans="1:2" x14ac:dyDescent="0.25">
      <c r="A1936" t="s">
        <v>2319</v>
      </c>
      <c r="B1936" s="218">
        <v>1.875</v>
      </c>
    </row>
    <row r="1937" spans="1:2" x14ac:dyDescent="0.25">
      <c r="A1937" t="s">
        <v>2320</v>
      </c>
      <c r="B1937" s="218">
        <v>1.875</v>
      </c>
    </row>
    <row r="1938" spans="1:2" x14ac:dyDescent="0.25">
      <c r="A1938" t="s">
        <v>2321</v>
      </c>
      <c r="B1938" s="218">
        <v>1.875</v>
      </c>
    </row>
    <row r="1939" spans="1:2" x14ac:dyDescent="0.25">
      <c r="A1939" t="s">
        <v>2322</v>
      </c>
      <c r="B1939" s="218">
        <v>2.5</v>
      </c>
    </row>
    <row r="1940" spans="1:2" x14ac:dyDescent="0.25">
      <c r="A1940" t="s">
        <v>2323</v>
      </c>
      <c r="B1940" s="218">
        <v>1.875</v>
      </c>
    </row>
    <row r="1941" spans="1:2" x14ac:dyDescent="0.25">
      <c r="A1941" t="s">
        <v>2324</v>
      </c>
      <c r="B1941" s="218">
        <v>1.875</v>
      </c>
    </row>
    <row r="1942" spans="1:2" x14ac:dyDescent="0.25">
      <c r="A1942" t="s">
        <v>2325</v>
      </c>
      <c r="B1942" s="218">
        <v>0</v>
      </c>
    </row>
    <row r="1943" spans="1:2" x14ac:dyDescent="0.25">
      <c r="A1943" t="s">
        <v>2326</v>
      </c>
      <c r="B1943" s="218">
        <v>0</v>
      </c>
    </row>
    <row r="1944" spans="1:2" x14ac:dyDescent="0.25">
      <c r="A1944" t="s">
        <v>2327</v>
      </c>
      <c r="B1944" s="218">
        <v>0</v>
      </c>
    </row>
    <row r="1945" spans="1:2" x14ac:dyDescent="0.25">
      <c r="A1945" t="s">
        <v>2328</v>
      </c>
      <c r="B1945" s="218">
        <v>0</v>
      </c>
    </row>
    <row r="1946" spans="1:2" x14ac:dyDescent="0.25">
      <c r="A1946" t="s">
        <v>2329</v>
      </c>
      <c r="B1946" s="218">
        <v>0</v>
      </c>
    </row>
    <row r="1947" spans="1:2" x14ac:dyDescent="0.25">
      <c r="A1947" t="s">
        <v>2330</v>
      </c>
      <c r="B1947" s="218">
        <v>0</v>
      </c>
    </row>
    <row r="1948" spans="1:2" x14ac:dyDescent="0.25">
      <c r="A1948" t="s">
        <v>2331</v>
      </c>
      <c r="B1948" s="218">
        <v>0</v>
      </c>
    </row>
    <row r="1949" spans="1:2" x14ac:dyDescent="0.25">
      <c r="A1949" t="s">
        <v>2332</v>
      </c>
      <c r="B1949" s="218">
        <v>0</v>
      </c>
    </row>
    <row r="1950" spans="1:2" x14ac:dyDescent="0.25">
      <c r="A1950" t="s">
        <v>2333</v>
      </c>
      <c r="B1950" s="218">
        <v>1.875</v>
      </c>
    </row>
    <row r="1951" spans="1:2" x14ac:dyDescent="0.25">
      <c r="A1951" t="s">
        <v>2334</v>
      </c>
      <c r="B1951" s="218">
        <v>1.25</v>
      </c>
    </row>
    <row r="1952" spans="1:2" x14ac:dyDescent="0.25">
      <c r="A1952" t="s">
        <v>2335</v>
      </c>
      <c r="B1952" s="218">
        <v>1.25</v>
      </c>
    </row>
    <row r="1953" spans="1:2" x14ac:dyDescent="0.25">
      <c r="A1953" t="s">
        <v>2336</v>
      </c>
      <c r="B1953" s="218">
        <v>1.25</v>
      </c>
    </row>
    <row r="1954" spans="1:2" x14ac:dyDescent="0.25">
      <c r="A1954" t="s">
        <v>2337</v>
      </c>
      <c r="B1954" s="218">
        <v>1.25</v>
      </c>
    </row>
    <row r="1955" spans="1:2" x14ac:dyDescent="0.25">
      <c r="A1955" t="s">
        <v>2338</v>
      </c>
      <c r="B1955" s="218">
        <v>6.25</v>
      </c>
    </row>
    <row r="1956" spans="1:2" x14ac:dyDescent="0.25">
      <c r="A1956" t="s">
        <v>2339</v>
      </c>
      <c r="B1956" s="218">
        <v>15.625</v>
      </c>
    </row>
    <row r="1957" spans="1:2" x14ac:dyDescent="0.25">
      <c r="A1957" t="s">
        <v>2340</v>
      </c>
      <c r="B1957" s="218">
        <v>15.625</v>
      </c>
    </row>
    <row r="1958" spans="1:2" x14ac:dyDescent="0.25">
      <c r="A1958" t="s">
        <v>2341</v>
      </c>
      <c r="B1958" s="218">
        <v>0.41666666666666702</v>
      </c>
    </row>
    <row r="1959" spans="1:2" x14ac:dyDescent="0.25">
      <c r="A1959" t="s">
        <v>2342</v>
      </c>
      <c r="B1959" s="218">
        <v>6.458333333333333</v>
      </c>
    </row>
    <row r="1960" spans="1:2" x14ac:dyDescent="0.25">
      <c r="A1960" t="s">
        <v>2343</v>
      </c>
      <c r="B1960" s="218">
        <v>0.625</v>
      </c>
    </row>
    <row r="1961" spans="1:2" x14ac:dyDescent="0.25">
      <c r="A1961" t="s">
        <v>2344</v>
      </c>
      <c r="B1961" s="218">
        <v>1.875</v>
      </c>
    </row>
    <row r="1962" spans="1:2" x14ac:dyDescent="0.25">
      <c r="A1962" t="s">
        <v>2345</v>
      </c>
      <c r="B1962" s="218">
        <v>1.875</v>
      </c>
    </row>
    <row r="1963" spans="1:2" x14ac:dyDescent="0.25">
      <c r="A1963" t="s">
        <v>2346</v>
      </c>
      <c r="B1963" s="218">
        <v>3.75</v>
      </c>
    </row>
    <row r="1964" spans="1:2" x14ac:dyDescent="0.25">
      <c r="A1964" t="s">
        <v>2347</v>
      </c>
      <c r="B1964" s="218">
        <v>3.75</v>
      </c>
    </row>
    <row r="1965" spans="1:2" x14ac:dyDescent="0.25">
      <c r="A1965" t="s">
        <v>2348</v>
      </c>
      <c r="B1965" s="218">
        <v>1.875</v>
      </c>
    </row>
    <row r="1966" spans="1:2" x14ac:dyDescent="0.25">
      <c r="A1966" t="s">
        <v>2349</v>
      </c>
      <c r="B1966" s="218">
        <v>1.875</v>
      </c>
    </row>
    <row r="1967" spans="1:2" x14ac:dyDescent="0.25">
      <c r="A1967" t="s">
        <v>2350</v>
      </c>
      <c r="B1967" s="218">
        <v>1.875</v>
      </c>
    </row>
    <row r="1968" spans="1:2" x14ac:dyDescent="0.25">
      <c r="A1968" t="s">
        <v>2351</v>
      </c>
      <c r="B1968" s="218">
        <v>3.125</v>
      </c>
    </row>
    <row r="1969" spans="1:2" x14ac:dyDescent="0.25">
      <c r="A1969" t="s">
        <v>2352</v>
      </c>
      <c r="B1969" s="218">
        <v>1.25</v>
      </c>
    </row>
    <row r="1970" spans="1:2" x14ac:dyDescent="0.25">
      <c r="A1970" t="s">
        <v>2353</v>
      </c>
      <c r="B1970" s="218">
        <v>3.125</v>
      </c>
    </row>
    <row r="1971" spans="1:2" x14ac:dyDescent="0.25">
      <c r="A1971" t="s">
        <v>2354</v>
      </c>
      <c r="B1971" s="218">
        <v>1.875</v>
      </c>
    </row>
    <row r="1972" spans="1:2" x14ac:dyDescent="0.25">
      <c r="A1972" t="s">
        <v>2355</v>
      </c>
      <c r="B1972" s="218">
        <v>3.125</v>
      </c>
    </row>
    <row r="1973" spans="1:2" x14ac:dyDescent="0.25">
      <c r="A1973" t="s">
        <v>2356</v>
      </c>
      <c r="B1973" s="218">
        <v>1.875</v>
      </c>
    </row>
    <row r="1974" spans="1:2" x14ac:dyDescent="0.25">
      <c r="A1974" t="s">
        <v>2357</v>
      </c>
      <c r="B1974" s="218">
        <v>1.875</v>
      </c>
    </row>
    <row r="1975" spans="1:2" x14ac:dyDescent="0.25">
      <c r="A1975" t="s">
        <v>2358</v>
      </c>
      <c r="B1975" s="218">
        <v>1.875</v>
      </c>
    </row>
    <row r="1976" spans="1:2" x14ac:dyDescent="0.25">
      <c r="A1976" t="s">
        <v>2359</v>
      </c>
      <c r="B1976" s="218">
        <v>1.875</v>
      </c>
    </row>
    <row r="1977" spans="1:2" x14ac:dyDescent="0.25">
      <c r="A1977" t="s">
        <v>2360</v>
      </c>
      <c r="B1977" s="218">
        <v>1.875</v>
      </c>
    </row>
    <row r="1978" spans="1:2" x14ac:dyDescent="0.25">
      <c r="A1978" t="s">
        <v>2361</v>
      </c>
      <c r="B1978" s="218">
        <v>1.875</v>
      </c>
    </row>
    <row r="1979" spans="1:2" x14ac:dyDescent="0.25">
      <c r="A1979" t="s">
        <v>2362</v>
      </c>
      <c r="B1979" s="218">
        <v>0.625</v>
      </c>
    </row>
    <row r="1980" spans="1:2" x14ac:dyDescent="0.25">
      <c r="A1980" t="s">
        <v>2363</v>
      </c>
      <c r="B1980" s="218">
        <v>1.875</v>
      </c>
    </row>
    <row r="1981" spans="1:2" x14ac:dyDescent="0.25">
      <c r="A1981" t="s">
        <v>2364</v>
      </c>
      <c r="B1981" s="218">
        <v>1.875</v>
      </c>
    </row>
    <row r="1982" spans="1:2" x14ac:dyDescent="0.25">
      <c r="A1982" t="s">
        <v>2365</v>
      </c>
      <c r="B1982" s="218">
        <v>1.875</v>
      </c>
    </row>
    <row r="1983" spans="1:2" x14ac:dyDescent="0.25">
      <c r="A1983" t="s">
        <v>2366</v>
      </c>
      <c r="B1983" s="218">
        <v>1.25</v>
      </c>
    </row>
    <row r="1984" spans="1:2" x14ac:dyDescent="0.25">
      <c r="A1984" t="s">
        <v>2367</v>
      </c>
      <c r="B1984" s="218">
        <v>1.25</v>
      </c>
    </row>
    <row r="1985" spans="1:2" x14ac:dyDescent="0.25">
      <c r="A1985" t="s">
        <v>2368</v>
      </c>
      <c r="B1985" s="218">
        <v>1.25</v>
      </c>
    </row>
    <row r="1986" spans="1:2" x14ac:dyDescent="0.25">
      <c r="A1986" t="s">
        <v>2369</v>
      </c>
      <c r="B1986" s="218">
        <v>1.25</v>
      </c>
    </row>
    <row r="1987" spans="1:2" x14ac:dyDescent="0.25">
      <c r="A1987" t="s">
        <v>2370</v>
      </c>
      <c r="B1987" s="218">
        <v>1.875</v>
      </c>
    </row>
    <row r="1988" spans="1:2" x14ac:dyDescent="0.25">
      <c r="A1988" t="s">
        <v>2371</v>
      </c>
      <c r="B1988" s="218">
        <v>1.875</v>
      </c>
    </row>
    <row r="1989" spans="1:2" x14ac:dyDescent="0.25">
      <c r="A1989" t="s">
        <v>2372</v>
      </c>
      <c r="B1989" s="218">
        <v>1.25</v>
      </c>
    </row>
    <row r="1990" spans="1:2" x14ac:dyDescent="0.25">
      <c r="A1990" t="s">
        <v>2373</v>
      </c>
      <c r="B1990" s="218">
        <v>1.25</v>
      </c>
    </row>
    <row r="1991" spans="1:2" x14ac:dyDescent="0.25">
      <c r="A1991" t="s">
        <v>2374</v>
      </c>
      <c r="B1991" s="218">
        <v>0.625</v>
      </c>
    </row>
    <row r="1992" spans="1:2" x14ac:dyDescent="0.25">
      <c r="A1992" t="s">
        <v>2375</v>
      </c>
      <c r="B1992" s="218">
        <v>0.625</v>
      </c>
    </row>
    <row r="1993" spans="1:2" x14ac:dyDescent="0.25">
      <c r="A1993" t="s">
        <v>2376</v>
      </c>
      <c r="B1993" s="218">
        <v>0.625</v>
      </c>
    </row>
    <row r="1994" spans="1:2" x14ac:dyDescent="0.25">
      <c r="A1994" t="s">
        <v>2377</v>
      </c>
      <c r="B1994" s="218">
        <v>0.625</v>
      </c>
    </row>
    <row r="1995" spans="1:2" x14ac:dyDescent="0.25">
      <c r="A1995" t="s">
        <v>2378</v>
      </c>
      <c r="B1995" s="218">
        <v>0.625</v>
      </c>
    </row>
    <row r="1996" spans="1:2" x14ac:dyDescent="0.25">
      <c r="A1996" t="s">
        <v>2379</v>
      </c>
      <c r="B1996" s="218">
        <v>0.625</v>
      </c>
    </row>
    <row r="1997" spans="1:2" x14ac:dyDescent="0.25">
      <c r="A1997" t="s">
        <v>2380</v>
      </c>
      <c r="B1997" s="218">
        <v>0.625</v>
      </c>
    </row>
    <row r="1998" spans="1:2" x14ac:dyDescent="0.25">
      <c r="A1998" t="s">
        <v>2381</v>
      </c>
      <c r="B1998" s="218">
        <v>0.625</v>
      </c>
    </row>
    <row r="1999" spans="1:2" x14ac:dyDescent="0.25">
      <c r="A1999" t="s">
        <v>2382</v>
      </c>
      <c r="B1999" s="218">
        <v>0.625</v>
      </c>
    </row>
    <row r="2000" spans="1:2" x14ac:dyDescent="0.25">
      <c r="A2000" t="s">
        <v>2383</v>
      </c>
      <c r="B2000" s="218">
        <v>0.625</v>
      </c>
    </row>
    <row r="2001" spans="1:2" x14ac:dyDescent="0.25">
      <c r="A2001" t="s">
        <v>2384</v>
      </c>
      <c r="B2001" s="218">
        <v>0.625</v>
      </c>
    </row>
    <row r="2002" spans="1:2" x14ac:dyDescent="0.25">
      <c r="A2002" t="s">
        <v>2385</v>
      </c>
      <c r="B2002" s="218">
        <v>0.625</v>
      </c>
    </row>
    <row r="2003" spans="1:2" x14ac:dyDescent="0.25">
      <c r="A2003" t="s">
        <v>2386</v>
      </c>
      <c r="B2003" s="218">
        <v>0.625</v>
      </c>
    </row>
    <row r="2004" spans="1:2" x14ac:dyDescent="0.25">
      <c r="A2004" t="s">
        <v>2387</v>
      </c>
      <c r="B2004" s="218">
        <v>0.625</v>
      </c>
    </row>
    <row r="2005" spans="1:2" x14ac:dyDescent="0.25">
      <c r="A2005" t="s">
        <v>2388</v>
      </c>
      <c r="B2005" s="218">
        <v>0.625</v>
      </c>
    </row>
    <row r="2006" spans="1:2" x14ac:dyDescent="0.25">
      <c r="A2006" t="s">
        <v>2389</v>
      </c>
      <c r="B2006" s="218">
        <v>0.625</v>
      </c>
    </row>
    <row r="2007" spans="1:2" x14ac:dyDescent="0.25">
      <c r="A2007" t="s">
        <v>2390</v>
      </c>
      <c r="B2007" s="218">
        <v>0.625</v>
      </c>
    </row>
    <row r="2008" spans="1:2" x14ac:dyDescent="0.25">
      <c r="A2008" t="s">
        <v>2391</v>
      </c>
      <c r="B2008" s="218">
        <v>0.625</v>
      </c>
    </row>
    <row r="2009" spans="1:2" x14ac:dyDescent="0.25">
      <c r="A2009" t="s">
        <v>2392</v>
      </c>
      <c r="B2009" s="218">
        <v>0.625</v>
      </c>
    </row>
    <row r="2010" spans="1:2" x14ac:dyDescent="0.25">
      <c r="A2010" t="s">
        <v>2393</v>
      </c>
      <c r="B2010" s="218">
        <v>0.625</v>
      </c>
    </row>
    <row r="2011" spans="1:2" x14ac:dyDescent="0.25">
      <c r="A2011" t="s">
        <v>2394</v>
      </c>
      <c r="B2011" s="218">
        <v>0.625</v>
      </c>
    </row>
    <row r="2012" spans="1:2" x14ac:dyDescent="0.25">
      <c r="A2012" t="s">
        <v>2395</v>
      </c>
      <c r="B2012" s="218">
        <v>0.625</v>
      </c>
    </row>
    <row r="2013" spans="1:2" x14ac:dyDescent="0.25">
      <c r="A2013" t="s">
        <v>2396</v>
      </c>
      <c r="B2013" s="218">
        <v>0.625</v>
      </c>
    </row>
    <row r="2014" spans="1:2" x14ac:dyDescent="0.25">
      <c r="A2014" t="s">
        <v>2397</v>
      </c>
      <c r="B2014" s="218">
        <v>0.625</v>
      </c>
    </row>
    <row r="2015" spans="1:2" x14ac:dyDescent="0.25">
      <c r="A2015" t="s">
        <v>2398</v>
      </c>
      <c r="B2015" s="218">
        <v>0.625</v>
      </c>
    </row>
    <row r="2016" spans="1:2" x14ac:dyDescent="0.25">
      <c r="A2016" t="s">
        <v>2399</v>
      </c>
      <c r="B2016" s="218">
        <v>0.625</v>
      </c>
    </row>
    <row r="2017" spans="1:2" x14ac:dyDescent="0.25">
      <c r="A2017" t="s">
        <v>2400</v>
      </c>
      <c r="B2017" s="218">
        <v>0.625</v>
      </c>
    </row>
    <row r="2018" spans="1:2" x14ac:dyDescent="0.25">
      <c r="A2018" t="s">
        <v>2401</v>
      </c>
      <c r="B2018" s="218">
        <v>0.625</v>
      </c>
    </row>
    <row r="2019" spans="1:2" x14ac:dyDescent="0.25">
      <c r="A2019" t="s">
        <v>2402</v>
      </c>
      <c r="B2019" s="218">
        <v>0.625</v>
      </c>
    </row>
    <row r="2020" spans="1:2" x14ac:dyDescent="0.25">
      <c r="A2020" t="s">
        <v>2403</v>
      </c>
      <c r="B2020" s="218">
        <v>0.625</v>
      </c>
    </row>
    <row r="2021" spans="1:2" x14ac:dyDescent="0.25">
      <c r="A2021" t="s">
        <v>2404</v>
      </c>
      <c r="B2021" s="218">
        <v>1.25</v>
      </c>
    </row>
    <row r="2022" spans="1:2" x14ac:dyDescent="0.25">
      <c r="A2022" t="s">
        <v>2405</v>
      </c>
      <c r="B2022" s="218">
        <v>1.25</v>
      </c>
    </row>
    <row r="2023" spans="1:2" x14ac:dyDescent="0.25">
      <c r="A2023" t="s">
        <v>2406</v>
      </c>
      <c r="B2023" s="218">
        <v>0.625</v>
      </c>
    </row>
    <row r="2024" spans="1:2" x14ac:dyDescent="0.25">
      <c r="A2024" t="s">
        <v>2407</v>
      </c>
      <c r="B2024" s="218">
        <v>1.25</v>
      </c>
    </row>
    <row r="2025" spans="1:2" x14ac:dyDescent="0.25">
      <c r="A2025" t="s">
        <v>2408</v>
      </c>
      <c r="B2025" s="218">
        <v>0.3125</v>
      </c>
    </row>
    <row r="2026" spans="1:2" x14ac:dyDescent="0.25">
      <c r="A2026" t="s">
        <v>2409</v>
      </c>
      <c r="B2026" s="218">
        <v>0.625</v>
      </c>
    </row>
    <row r="2027" spans="1:2" x14ac:dyDescent="0.25">
      <c r="A2027" t="s">
        <v>2410</v>
      </c>
      <c r="B2027" s="218">
        <v>0.625</v>
      </c>
    </row>
    <row r="2028" spans="1:2" x14ac:dyDescent="0.25">
      <c r="A2028" t="s">
        <v>2411</v>
      </c>
      <c r="B2028" s="218">
        <v>1.25</v>
      </c>
    </row>
    <row r="2029" spans="1:2" x14ac:dyDescent="0.25">
      <c r="A2029" t="s">
        <v>2412</v>
      </c>
      <c r="B2029" s="218">
        <v>0.35416666666666702</v>
      </c>
    </row>
    <row r="2030" spans="1:2" x14ac:dyDescent="0.25">
      <c r="A2030" t="s">
        <v>2413</v>
      </c>
      <c r="B2030" s="218">
        <v>0.625</v>
      </c>
    </row>
    <row r="2031" spans="1:2" x14ac:dyDescent="0.25">
      <c r="A2031" t="s">
        <v>2414</v>
      </c>
      <c r="B2031" s="218">
        <v>1.25</v>
      </c>
    </row>
    <row r="2032" spans="1:2" x14ac:dyDescent="0.25">
      <c r="A2032" t="s">
        <v>2415</v>
      </c>
      <c r="B2032" s="218">
        <v>0.39583333333333298</v>
      </c>
    </row>
    <row r="2033" spans="1:2" x14ac:dyDescent="0.25">
      <c r="A2033" t="s">
        <v>2416</v>
      </c>
      <c r="B2033" s="218">
        <v>0.625</v>
      </c>
    </row>
    <row r="2034" spans="1:2" x14ac:dyDescent="0.25">
      <c r="A2034" t="s">
        <v>2417</v>
      </c>
      <c r="B2034" s="218">
        <v>1.25</v>
      </c>
    </row>
    <row r="2035" spans="1:2" x14ac:dyDescent="0.25">
      <c r="A2035" t="s">
        <v>2418</v>
      </c>
      <c r="B2035" s="218">
        <v>0.4375</v>
      </c>
    </row>
    <row r="2036" spans="1:2" x14ac:dyDescent="0.25">
      <c r="A2036" t="s">
        <v>2419</v>
      </c>
      <c r="B2036" s="218">
        <v>0.625</v>
      </c>
    </row>
    <row r="2037" spans="1:2" x14ac:dyDescent="0.25">
      <c r="A2037" t="s">
        <v>2420</v>
      </c>
      <c r="B2037" s="218">
        <v>0.625</v>
      </c>
    </row>
    <row r="2038" spans="1:2" x14ac:dyDescent="0.25">
      <c r="A2038" t="s">
        <v>2421</v>
      </c>
      <c r="B2038" s="218">
        <v>0.625</v>
      </c>
    </row>
    <row r="2039" spans="1:2" x14ac:dyDescent="0.25">
      <c r="A2039" t="s">
        <v>2422</v>
      </c>
      <c r="B2039" s="218">
        <v>0.47916666666666702</v>
      </c>
    </row>
    <row r="2040" spans="1:2" x14ac:dyDescent="0.25">
      <c r="A2040" t="s">
        <v>2423</v>
      </c>
      <c r="B2040" s="218">
        <v>0.625</v>
      </c>
    </row>
    <row r="2041" spans="1:2" x14ac:dyDescent="0.25">
      <c r="A2041" t="s">
        <v>2424</v>
      </c>
      <c r="B2041" s="218">
        <v>0.52083333333333304</v>
      </c>
    </row>
    <row r="2042" spans="1:2" x14ac:dyDescent="0.25">
      <c r="A2042" t="s">
        <v>2425</v>
      </c>
      <c r="B2042" s="218">
        <v>0.625</v>
      </c>
    </row>
    <row r="2043" spans="1:2" x14ac:dyDescent="0.25">
      <c r="A2043" t="s">
        <v>2426</v>
      </c>
      <c r="B2043" s="218">
        <v>0.625</v>
      </c>
    </row>
    <row r="2044" spans="1:2" x14ac:dyDescent="0.25">
      <c r="A2044" t="s">
        <v>2427</v>
      </c>
      <c r="B2044" s="218">
        <v>0.5625</v>
      </c>
    </row>
    <row r="2045" spans="1:2" x14ac:dyDescent="0.25">
      <c r="A2045" t="s">
        <v>2428</v>
      </c>
      <c r="B2045" s="218">
        <v>0.625</v>
      </c>
    </row>
    <row r="2046" spans="1:2" x14ac:dyDescent="0.25">
      <c r="A2046" t="s">
        <v>2429</v>
      </c>
      <c r="B2046" s="218">
        <v>0.60416666666666696</v>
      </c>
    </row>
    <row r="2047" spans="1:2" x14ac:dyDescent="0.25">
      <c r="A2047" t="s">
        <v>2430</v>
      </c>
      <c r="B2047" s="218">
        <v>0.625</v>
      </c>
    </row>
    <row r="2048" spans="1:2" x14ac:dyDescent="0.25">
      <c r="A2048" t="s">
        <v>2431</v>
      </c>
      <c r="B2048" s="218">
        <v>0.625</v>
      </c>
    </row>
    <row r="2049" spans="1:2" x14ac:dyDescent="0.25">
      <c r="A2049" t="s">
        <v>2432</v>
      </c>
      <c r="B2049" s="218">
        <v>0.625</v>
      </c>
    </row>
    <row r="2050" spans="1:2" x14ac:dyDescent="0.25">
      <c r="A2050" t="s">
        <v>2433</v>
      </c>
      <c r="B2050" s="218">
        <v>0.625</v>
      </c>
    </row>
    <row r="2051" spans="1:2" x14ac:dyDescent="0.25">
      <c r="A2051" t="s">
        <v>2434</v>
      </c>
      <c r="B2051" s="218">
        <v>1.25</v>
      </c>
    </row>
    <row r="2052" spans="1:2" x14ac:dyDescent="0.25">
      <c r="A2052" t="s">
        <v>2435</v>
      </c>
      <c r="B2052" s="218">
        <v>0.64583333333333304</v>
      </c>
    </row>
    <row r="2053" spans="1:2" x14ac:dyDescent="0.25">
      <c r="A2053" t="s">
        <v>2436</v>
      </c>
      <c r="B2053" s="218">
        <v>0.6875</v>
      </c>
    </row>
    <row r="2054" spans="1:2" x14ac:dyDescent="0.25">
      <c r="A2054" t="s">
        <v>2437</v>
      </c>
      <c r="B2054" s="218">
        <v>0.625</v>
      </c>
    </row>
    <row r="2055" spans="1:2" x14ac:dyDescent="0.25">
      <c r="A2055" t="s">
        <v>2438</v>
      </c>
      <c r="B2055" s="218">
        <v>0.625</v>
      </c>
    </row>
    <row r="2056" spans="1:2" x14ac:dyDescent="0.25">
      <c r="A2056" t="s">
        <v>2439</v>
      </c>
      <c r="B2056" s="218">
        <v>0.625</v>
      </c>
    </row>
    <row r="2057" spans="1:2" x14ac:dyDescent="0.25">
      <c r="A2057" t="s">
        <v>2440</v>
      </c>
      <c r="B2057" s="218">
        <v>0.625</v>
      </c>
    </row>
    <row r="2058" spans="1:2" x14ac:dyDescent="0.25">
      <c r="A2058" t="s">
        <v>2441</v>
      </c>
      <c r="B2058" s="218">
        <v>0.625</v>
      </c>
    </row>
    <row r="2059" spans="1:2" x14ac:dyDescent="0.25">
      <c r="A2059" t="s">
        <v>2442</v>
      </c>
      <c r="B2059" s="218">
        <v>0.625</v>
      </c>
    </row>
    <row r="2060" spans="1:2" x14ac:dyDescent="0.25">
      <c r="A2060" t="s">
        <v>2443</v>
      </c>
      <c r="B2060" s="218">
        <v>0.625</v>
      </c>
    </row>
    <row r="2061" spans="1:2" x14ac:dyDescent="0.25">
      <c r="A2061" t="s">
        <v>2444</v>
      </c>
      <c r="B2061" s="218">
        <v>0.625</v>
      </c>
    </row>
    <row r="2062" spans="1:2" x14ac:dyDescent="0.25">
      <c r="A2062" t="s">
        <v>2445</v>
      </c>
      <c r="B2062" s="218">
        <v>0.625</v>
      </c>
    </row>
    <row r="2063" spans="1:2" x14ac:dyDescent="0.25">
      <c r="A2063" t="s">
        <v>2446</v>
      </c>
      <c r="B2063" s="218">
        <v>1.25</v>
      </c>
    </row>
    <row r="2064" spans="1:2" x14ac:dyDescent="0.25">
      <c r="A2064" t="s">
        <v>2447</v>
      </c>
      <c r="B2064" s="218">
        <v>0.72916666666666696</v>
      </c>
    </row>
    <row r="2065" spans="1:2" x14ac:dyDescent="0.25">
      <c r="A2065" t="s">
        <v>2448</v>
      </c>
      <c r="B2065" s="218">
        <v>0.77083333333333304</v>
      </c>
    </row>
    <row r="2066" spans="1:2" x14ac:dyDescent="0.25">
      <c r="A2066" t="s">
        <v>2449</v>
      </c>
      <c r="B2066" s="218">
        <v>0.625</v>
      </c>
    </row>
    <row r="2067" spans="1:2" x14ac:dyDescent="0.25">
      <c r="A2067" t="s">
        <v>2450</v>
      </c>
      <c r="B2067" s="218">
        <v>0.625</v>
      </c>
    </row>
    <row r="2068" spans="1:2" x14ac:dyDescent="0.25">
      <c r="A2068" t="s">
        <v>2451</v>
      </c>
      <c r="B2068" s="218">
        <v>0.625</v>
      </c>
    </row>
    <row r="2069" spans="1:2" x14ac:dyDescent="0.25">
      <c r="A2069" t="s">
        <v>2452</v>
      </c>
      <c r="B2069" s="218">
        <v>0.625</v>
      </c>
    </row>
    <row r="2070" spans="1:2" x14ac:dyDescent="0.25">
      <c r="A2070" t="s">
        <v>2453</v>
      </c>
      <c r="B2070" s="218">
        <v>0.625</v>
      </c>
    </row>
    <row r="2071" spans="1:2" x14ac:dyDescent="0.25">
      <c r="A2071" t="s">
        <v>2454</v>
      </c>
      <c r="B2071" s="218">
        <v>0.625</v>
      </c>
    </row>
    <row r="2072" spans="1:2" x14ac:dyDescent="0.25">
      <c r="A2072" t="s">
        <v>2455</v>
      </c>
      <c r="B2072" s="218">
        <v>0.625</v>
      </c>
    </row>
    <row r="2073" spans="1:2" x14ac:dyDescent="0.25">
      <c r="A2073" t="s">
        <v>2456</v>
      </c>
      <c r="B2073" s="218">
        <v>1.25</v>
      </c>
    </row>
    <row r="2074" spans="1:2" x14ac:dyDescent="0.25">
      <c r="A2074" t="s">
        <v>2457</v>
      </c>
      <c r="B2074" s="218">
        <v>0.8125</v>
      </c>
    </row>
    <row r="2075" spans="1:2" x14ac:dyDescent="0.25">
      <c r="A2075" t="s">
        <v>2458</v>
      </c>
      <c r="B2075" s="218">
        <v>0.625</v>
      </c>
    </row>
    <row r="2076" spans="1:2" x14ac:dyDescent="0.25">
      <c r="A2076" t="s">
        <v>2459</v>
      </c>
      <c r="B2076" s="218">
        <v>0.625</v>
      </c>
    </row>
    <row r="2077" spans="1:2" x14ac:dyDescent="0.25">
      <c r="A2077" t="s">
        <v>2460</v>
      </c>
      <c r="B2077" s="218">
        <v>0.625</v>
      </c>
    </row>
    <row r="2078" spans="1:2" x14ac:dyDescent="0.25">
      <c r="A2078" t="s">
        <v>2461</v>
      </c>
      <c r="B2078" s="218">
        <v>1.25</v>
      </c>
    </row>
    <row r="2079" spans="1:2" x14ac:dyDescent="0.25">
      <c r="A2079" t="s">
        <v>2462</v>
      </c>
      <c r="B2079" s="218">
        <v>0.85416666666666696</v>
      </c>
    </row>
    <row r="2080" spans="1:2" x14ac:dyDescent="0.25">
      <c r="A2080" t="s">
        <v>2463</v>
      </c>
      <c r="B2080" s="218">
        <v>0.625</v>
      </c>
    </row>
    <row r="2081" spans="1:2" x14ac:dyDescent="0.25">
      <c r="A2081" t="s">
        <v>2464</v>
      </c>
      <c r="B2081" s="218">
        <v>0.625</v>
      </c>
    </row>
    <row r="2082" spans="1:2" x14ac:dyDescent="0.25">
      <c r="A2082" t="s">
        <v>2465</v>
      </c>
      <c r="B2082" s="218">
        <v>0.625</v>
      </c>
    </row>
    <row r="2083" spans="1:2" x14ac:dyDescent="0.25">
      <c r="A2083" t="s">
        <v>2466</v>
      </c>
      <c r="B2083" s="218">
        <v>0.625</v>
      </c>
    </row>
    <row r="2084" spans="1:2" x14ac:dyDescent="0.25">
      <c r="A2084" t="s">
        <v>2467</v>
      </c>
      <c r="B2084" s="218">
        <v>0.625</v>
      </c>
    </row>
    <row r="2085" spans="1:2" x14ac:dyDescent="0.25">
      <c r="A2085" t="s">
        <v>2468</v>
      </c>
      <c r="B2085" s="218">
        <v>0.625</v>
      </c>
    </row>
    <row r="2086" spans="1:2" x14ac:dyDescent="0.25">
      <c r="A2086" t="s">
        <v>2469</v>
      </c>
      <c r="B2086" s="218">
        <v>0.89583333333333304</v>
      </c>
    </row>
    <row r="2087" spans="1:2" x14ac:dyDescent="0.25">
      <c r="A2087" t="s">
        <v>2470</v>
      </c>
      <c r="B2087" s="218">
        <v>0.9375</v>
      </c>
    </row>
    <row r="2088" spans="1:2" x14ac:dyDescent="0.25">
      <c r="A2088" t="s">
        <v>2471</v>
      </c>
      <c r="B2088" s="218">
        <v>0.625</v>
      </c>
    </row>
    <row r="2089" spans="1:2" x14ac:dyDescent="0.25">
      <c r="A2089" t="s">
        <v>2472</v>
      </c>
      <c r="B2089" s="218">
        <v>0.625</v>
      </c>
    </row>
    <row r="2090" spans="1:2" x14ac:dyDescent="0.25">
      <c r="A2090" t="s">
        <v>2473</v>
      </c>
      <c r="B2090" s="218">
        <v>0.625</v>
      </c>
    </row>
    <row r="2091" spans="1:2" x14ac:dyDescent="0.25">
      <c r="A2091" t="s">
        <v>2474</v>
      </c>
      <c r="B2091" s="218">
        <v>0.625</v>
      </c>
    </row>
    <row r="2092" spans="1:2" x14ac:dyDescent="0.25">
      <c r="A2092" t="s">
        <v>2475</v>
      </c>
      <c r="B2092" s="218">
        <v>0.625</v>
      </c>
    </row>
    <row r="2093" spans="1:2" x14ac:dyDescent="0.25">
      <c r="A2093" t="s">
        <v>2476</v>
      </c>
      <c r="B2093" s="218">
        <v>0.97916666666666696</v>
      </c>
    </row>
    <row r="2094" spans="1:2" x14ac:dyDescent="0.25">
      <c r="A2094" t="s">
        <v>2477</v>
      </c>
      <c r="B2094" s="218">
        <v>0.625</v>
      </c>
    </row>
    <row r="2095" spans="1:2" x14ac:dyDescent="0.25">
      <c r="A2095" t="s">
        <v>2478</v>
      </c>
      <c r="B2095" s="218">
        <v>0.625</v>
      </c>
    </row>
    <row r="2096" spans="1:2" x14ac:dyDescent="0.25">
      <c r="A2096" t="s">
        <v>2479</v>
      </c>
      <c r="B2096" s="218">
        <v>0.625</v>
      </c>
    </row>
    <row r="2097" spans="1:2" x14ac:dyDescent="0.25">
      <c r="A2097" t="s">
        <v>2480</v>
      </c>
      <c r="B2097" s="218">
        <v>0.625</v>
      </c>
    </row>
    <row r="2098" spans="1:2" x14ac:dyDescent="0.25">
      <c r="A2098" t="s">
        <v>2481</v>
      </c>
      <c r="B2098" s="218">
        <v>0.625</v>
      </c>
    </row>
    <row r="2099" spans="1:2" x14ac:dyDescent="0.25">
      <c r="A2099" t="s">
        <v>2482</v>
      </c>
      <c r="B2099" s="218">
        <v>0.625</v>
      </c>
    </row>
    <row r="2100" spans="1:2" x14ac:dyDescent="0.25">
      <c r="A2100" t="s">
        <v>2483</v>
      </c>
      <c r="B2100" s="218">
        <v>1.0208333333333299</v>
      </c>
    </row>
    <row r="2101" spans="1:2" x14ac:dyDescent="0.25">
      <c r="A2101" t="s">
        <v>2484</v>
      </c>
      <c r="B2101" s="218">
        <v>0.625</v>
      </c>
    </row>
    <row r="2102" spans="1:2" x14ac:dyDescent="0.25">
      <c r="A2102" t="s">
        <v>2485</v>
      </c>
      <c r="B2102" s="218">
        <v>0.625</v>
      </c>
    </row>
    <row r="2103" spans="1:2" x14ac:dyDescent="0.25">
      <c r="A2103" t="s">
        <v>2486</v>
      </c>
      <c r="B2103" s="218">
        <v>0.625</v>
      </c>
    </row>
    <row r="2104" spans="1:2" x14ac:dyDescent="0.25">
      <c r="A2104" t="s">
        <v>2487</v>
      </c>
      <c r="B2104" s="218">
        <v>0.625</v>
      </c>
    </row>
    <row r="2105" spans="1:2" x14ac:dyDescent="0.25">
      <c r="A2105" t="s">
        <v>2488</v>
      </c>
      <c r="B2105" s="218">
        <v>0.625</v>
      </c>
    </row>
    <row r="2106" spans="1:2" x14ac:dyDescent="0.25">
      <c r="A2106" t="s">
        <v>2489</v>
      </c>
      <c r="B2106" s="218">
        <v>0.625</v>
      </c>
    </row>
    <row r="2107" spans="1:2" x14ac:dyDescent="0.25">
      <c r="A2107" t="s">
        <v>2490</v>
      </c>
      <c r="B2107" s="218">
        <v>0.625</v>
      </c>
    </row>
    <row r="2108" spans="1:2" x14ac:dyDescent="0.25">
      <c r="A2108" t="s">
        <v>2491</v>
      </c>
      <c r="B2108" s="218">
        <v>0.625</v>
      </c>
    </row>
    <row r="2109" spans="1:2" x14ac:dyDescent="0.25">
      <c r="A2109" t="s">
        <v>2492</v>
      </c>
      <c r="B2109" s="218">
        <v>0.625</v>
      </c>
    </row>
    <row r="2110" spans="1:2" x14ac:dyDescent="0.25">
      <c r="A2110" t="s">
        <v>2493</v>
      </c>
      <c r="B2110" s="218">
        <v>1.875</v>
      </c>
    </row>
    <row r="2111" spans="1:2" x14ac:dyDescent="0.25">
      <c r="A2111" t="s">
        <v>2494</v>
      </c>
      <c r="B2111" s="218">
        <v>4.84375</v>
      </c>
    </row>
    <row r="2112" spans="1:2" x14ac:dyDescent="0.25">
      <c r="A2112" t="s">
        <v>2495</v>
      </c>
      <c r="B2112" s="218">
        <v>4.84375</v>
      </c>
    </row>
    <row r="2113" spans="1:2" x14ac:dyDescent="0.25">
      <c r="A2113" t="s">
        <v>2496</v>
      </c>
      <c r="B2113" s="218">
        <v>4.8854166666666696</v>
      </c>
    </row>
    <row r="2114" spans="1:2" x14ac:dyDescent="0.25">
      <c r="A2114" t="s">
        <v>2497</v>
      </c>
      <c r="B2114" s="218">
        <v>4.9270833333333304</v>
      </c>
    </row>
    <row r="2115" spans="1:2" x14ac:dyDescent="0.25">
      <c r="A2115" t="s">
        <v>2498</v>
      </c>
      <c r="B2115" s="218">
        <v>1.8541666666666667</v>
      </c>
    </row>
    <row r="2116" spans="1:2" x14ac:dyDescent="0.25">
      <c r="A2116" t="s">
        <v>2499</v>
      </c>
      <c r="B2116" s="218">
        <v>1.875</v>
      </c>
    </row>
    <row r="2117" spans="1:2" x14ac:dyDescent="0.25">
      <c r="A2117" t="s">
        <v>2500</v>
      </c>
      <c r="B2117" s="218">
        <v>4.96875</v>
      </c>
    </row>
    <row r="2118" spans="1:2" x14ac:dyDescent="0.25">
      <c r="A2118" t="s">
        <v>2501</v>
      </c>
      <c r="B2118" s="218">
        <v>5.0104166666666696</v>
      </c>
    </row>
    <row r="2119" spans="1:2" x14ac:dyDescent="0.25">
      <c r="A2119" t="s">
        <v>2502</v>
      </c>
      <c r="B2119" s="218">
        <v>5.0520833333333304</v>
      </c>
    </row>
    <row r="2120" spans="1:2" x14ac:dyDescent="0.25">
      <c r="A2120" t="s">
        <v>2503</v>
      </c>
      <c r="B2120" s="218">
        <v>0</v>
      </c>
    </row>
    <row r="2121" spans="1:2" x14ac:dyDescent="0.25">
      <c r="A2121" t="s">
        <v>2504</v>
      </c>
      <c r="B2121" s="218">
        <v>5.09375</v>
      </c>
    </row>
    <row r="2122" spans="1:2" x14ac:dyDescent="0.25">
      <c r="A2122" t="s">
        <v>2505</v>
      </c>
      <c r="B2122" s="218">
        <v>5.1354166666666696</v>
      </c>
    </row>
    <row r="2123" spans="1:2" x14ac:dyDescent="0.25">
      <c r="A2123" t="s">
        <v>2506</v>
      </c>
      <c r="B2123" s="218">
        <v>5.1770833333333304</v>
      </c>
    </row>
    <row r="2124" spans="1:2" x14ac:dyDescent="0.25">
      <c r="A2124" t="s">
        <v>2507</v>
      </c>
      <c r="B2124" s="218">
        <v>1.25</v>
      </c>
    </row>
    <row r="2125" spans="1:2" x14ac:dyDescent="0.25">
      <c r="A2125" t="s">
        <v>2508</v>
      </c>
      <c r="B2125" s="218">
        <v>1.875</v>
      </c>
    </row>
    <row r="2126" spans="1:2" x14ac:dyDescent="0.25">
      <c r="A2126" t="s">
        <v>2509</v>
      </c>
      <c r="B2126" s="218">
        <v>2.5</v>
      </c>
    </row>
    <row r="2127" spans="1:2" x14ac:dyDescent="0.25">
      <c r="A2127" t="s">
        <v>2510</v>
      </c>
      <c r="B2127" s="218">
        <v>1.875</v>
      </c>
    </row>
    <row r="2128" spans="1:2" x14ac:dyDescent="0.25">
      <c r="A2128" t="s">
        <v>2511</v>
      </c>
      <c r="B2128" s="218">
        <v>3.75</v>
      </c>
    </row>
    <row r="2129" spans="1:2" x14ac:dyDescent="0.25">
      <c r="A2129" t="s">
        <v>2512</v>
      </c>
      <c r="B2129" s="218">
        <v>1.875</v>
      </c>
    </row>
    <row r="2130" spans="1:2" x14ac:dyDescent="0.25">
      <c r="A2130" t="s">
        <v>2513</v>
      </c>
      <c r="B2130" s="218">
        <v>1.875</v>
      </c>
    </row>
    <row r="2131" spans="1:2" x14ac:dyDescent="0.25">
      <c r="A2131" t="s">
        <v>2514</v>
      </c>
      <c r="B2131" s="218">
        <v>3.75</v>
      </c>
    </row>
    <row r="2132" spans="1:2" x14ac:dyDescent="0.25">
      <c r="A2132" t="s">
        <v>2515</v>
      </c>
      <c r="B2132" s="218">
        <v>1.875</v>
      </c>
    </row>
    <row r="2133" spans="1:2" x14ac:dyDescent="0.25">
      <c r="A2133" t="s">
        <v>2516</v>
      </c>
      <c r="B2133" s="218">
        <v>3.75</v>
      </c>
    </row>
    <row r="2134" spans="1:2" x14ac:dyDescent="0.25">
      <c r="A2134" t="s">
        <v>2517</v>
      </c>
      <c r="B2134" s="218">
        <v>1.875</v>
      </c>
    </row>
    <row r="2135" spans="1:2" x14ac:dyDescent="0.25">
      <c r="A2135" t="s">
        <v>2518</v>
      </c>
      <c r="B2135" s="218">
        <v>1.875</v>
      </c>
    </row>
    <row r="2136" spans="1:2" x14ac:dyDescent="0.25">
      <c r="A2136" t="s">
        <v>2519</v>
      </c>
      <c r="B2136" s="218">
        <v>2.5</v>
      </c>
    </row>
    <row r="2137" spans="1:2" x14ac:dyDescent="0.25">
      <c r="A2137" t="s">
        <v>2520</v>
      </c>
      <c r="B2137" s="218">
        <v>1.875</v>
      </c>
    </row>
    <row r="2138" spans="1:2" x14ac:dyDescent="0.25">
      <c r="A2138" t="s">
        <v>2521</v>
      </c>
      <c r="B2138" s="218">
        <v>2.5</v>
      </c>
    </row>
    <row r="2139" spans="1:2" x14ac:dyDescent="0.25">
      <c r="A2139" t="s">
        <v>2522</v>
      </c>
      <c r="B2139" s="218">
        <v>1.875</v>
      </c>
    </row>
    <row r="2140" spans="1:2" x14ac:dyDescent="0.25">
      <c r="A2140" t="s">
        <v>2523</v>
      </c>
      <c r="B2140" s="218">
        <v>1.875</v>
      </c>
    </row>
    <row r="2141" spans="1:2" x14ac:dyDescent="0.25">
      <c r="A2141" t="s">
        <v>2524</v>
      </c>
      <c r="B2141" s="218">
        <v>20</v>
      </c>
    </row>
    <row r="2142" spans="1:2" x14ac:dyDescent="0.25">
      <c r="A2142" t="s">
        <v>2525</v>
      </c>
      <c r="B2142" s="218">
        <v>1.875</v>
      </c>
    </row>
    <row r="2143" spans="1:2" x14ac:dyDescent="0.25">
      <c r="A2143" t="s">
        <v>2526</v>
      </c>
      <c r="B2143" s="218">
        <v>1.875</v>
      </c>
    </row>
    <row r="2144" spans="1:2" x14ac:dyDescent="0.25">
      <c r="A2144" t="s">
        <v>2527</v>
      </c>
      <c r="B2144" s="218">
        <v>3.75</v>
      </c>
    </row>
    <row r="2145" spans="1:2" x14ac:dyDescent="0.25">
      <c r="A2145" t="s">
        <v>2528</v>
      </c>
      <c r="B2145" s="218">
        <v>5</v>
      </c>
    </row>
    <row r="2146" spans="1:2" x14ac:dyDescent="0.25">
      <c r="A2146" t="s">
        <v>2529</v>
      </c>
      <c r="B2146" s="218">
        <v>5</v>
      </c>
    </row>
    <row r="2147" spans="1:2" x14ac:dyDescent="0.25">
      <c r="A2147" t="s">
        <v>2530</v>
      </c>
      <c r="B2147" s="218">
        <v>5</v>
      </c>
    </row>
    <row r="2148" spans="1:2" x14ac:dyDescent="0.25">
      <c r="A2148" t="s">
        <v>2531</v>
      </c>
      <c r="B2148" s="218">
        <v>5</v>
      </c>
    </row>
    <row r="2149" spans="1:2" x14ac:dyDescent="0.25">
      <c r="A2149" t="s">
        <v>2532</v>
      </c>
      <c r="B2149" s="218">
        <v>10</v>
      </c>
    </row>
    <row r="2150" spans="1:2" x14ac:dyDescent="0.25">
      <c r="A2150" t="s">
        <v>2533</v>
      </c>
      <c r="B2150" s="218">
        <v>0</v>
      </c>
    </row>
    <row r="2151" spans="1:2" x14ac:dyDescent="0.25">
      <c r="A2151" t="s">
        <v>2534</v>
      </c>
      <c r="B2151" s="218">
        <v>0</v>
      </c>
    </row>
    <row r="2152" spans="1:2" x14ac:dyDescent="0.25">
      <c r="A2152" t="s">
        <v>2535</v>
      </c>
      <c r="B2152" s="218">
        <v>0</v>
      </c>
    </row>
    <row r="2153" spans="1:2" x14ac:dyDescent="0.25">
      <c r="A2153" t="s">
        <v>2536</v>
      </c>
      <c r="B2153" s="218">
        <v>0</v>
      </c>
    </row>
    <row r="2154" spans="1:2" x14ac:dyDescent="0.25">
      <c r="A2154" t="s">
        <v>2537</v>
      </c>
      <c r="B2154" s="218">
        <v>0</v>
      </c>
    </row>
    <row r="2155" spans="1:2" x14ac:dyDescent="0.25">
      <c r="A2155" t="s">
        <v>2538</v>
      </c>
      <c r="B2155" s="218">
        <v>0</v>
      </c>
    </row>
    <row r="2156" spans="1:2" x14ac:dyDescent="0.25">
      <c r="A2156" t="s">
        <v>2539</v>
      </c>
      <c r="B2156" s="218">
        <v>0</v>
      </c>
    </row>
    <row r="2157" spans="1:2" x14ac:dyDescent="0.25">
      <c r="A2157" t="s">
        <v>2540</v>
      </c>
      <c r="B2157" s="218">
        <v>3.1875</v>
      </c>
    </row>
    <row r="2158" spans="1:2" x14ac:dyDescent="0.25">
      <c r="A2158" t="s">
        <v>2541</v>
      </c>
      <c r="B2158" s="218">
        <v>1.875</v>
      </c>
    </row>
    <row r="2159" spans="1:2" x14ac:dyDescent="0.25">
      <c r="A2159" t="s">
        <v>2542</v>
      </c>
      <c r="B2159" s="218">
        <v>1.875</v>
      </c>
    </row>
    <row r="2160" spans="1:2" x14ac:dyDescent="0.25">
      <c r="A2160" t="s">
        <v>2543</v>
      </c>
      <c r="B2160" s="218">
        <v>1.8333333333333333</v>
      </c>
    </row>
    <row r="2161" spans="1:2" x14ac:dyDescent="0.25">
      <c r="A2161" t="s">
        <v>2544</v>
      </c>
      <c r="B2161" s="218">
        <v>1.875</v>
      </c>
    </row>
    <row r="2162" spans="1:2" x14ac:dyDescent="0.25">
      <c r="A2162" t="s">
        <v>2545</v>
      </c>
      <c r="B2162" s="218">
        <v>1.875</v>
      </c>
    </row>
    <row r="2163" spans="1:2" x14ac:dyDescent="0.25">
      <c r="A2163" t="s">
        <v>2546</v>
      </c>
      <c r="B2163" s="218">
        <v>1.875</v>
      </c>
    </row>
    <row r="2164" spans="1:2" x14ac:dyDescent="0.25">
      <c r="A2164" t="s">
        <v>2547</v>
      </c>
      <c r="B2164" s="218">
        <v>1.875</v>
      </c>
    </row>
    <row r="2165" spans="1:2" x14ac:dyDescent="0.25">
      <c r="A2165" t="s">
        <v>2548</v>
      </c>
      <c r="B2165" s="218">
        <v>1.875</v>
      </c>
    </row>
    <row r="2166" spans="1:2" x14ac:dyDescent="0.25">
      <c r="A2166" t="s">
        <v>2549</v>
      </c>
      <c r="B2166" s="218">
        <v>1.875</v>
      </c>
    </row>
    <row r="2167" spans="1:2" x14ac:dyDescent="0.25">
      <c r="A2167" t="s">
        <v>2550</v>
      </c>
      <c r="B2167" s="218">
        <v>1.875</v>
      </c>
    </row>
    <row r="2168" spans="1:2" x14ac:dyDescent="0.25">
      <c r="A2168" t="s">
        <v>2551</v>
      </c>
      <c r="B2168" s="218">
        <v>8.125</v>
      </c>
    </row>
    <row r="2169" spans="1:2" x14ac:dyDescent="0.25">
      <c r="A2169" t="s">
        <v>2552</v>
      </c>
      <c r="B2169" s="218">
        <v>1.875</v>
      </c>
    </row>
    <row r="2170" spans="1:2" x14ac:dyDescent="0.25">
      <c r="A2170" t="s">
        <v>2553</v>
      </c>
      <c r="B2170" s="218">
        <v>1.875</v>
      </c>
    </row>
    <row r="2171" spans="1:2" x14ac:dyDescent="0.25">
      <c r="A2171" t="s">
        <v>2554</v>
      </c>
      <c r="B2171" s="218">
        <v>2.5</v>
      </c>
    </row>
    <row r="2172" spans="1:2" x14ac:dyDescent="0.25">
      <c r="A2172" t="s">
        <v>2555</v>
      </c>
      <c r="B2172" s="218">
        <v>6.25</v>
      </c>
    </row>
    <row r="2173" spans="1:2" x14ac:dyDescent="0.25">
      <c r="A2173" t="s">
        <v>2556</v>
      </c>
      <c r="B2173" s="218">
        <v>1.875</v>
      </c>
    </row>
    <row r="2174" spans="1:2" x14ac:dyDescent="0.25">
      <c r="A2174" t="s">
        <v>2557</v>
      </c>
      <c r="B2174" s="218">
        <v>2.5</v>
      </c>
    </row>
    <row r="2175" spans="1:2" x14ac:dyDescent="0.25">
      <c r="A2175" t="s">
        <v>2558</v>
      </c>
      <c r="B2175" s="218">
        <v>2.5</v>
      </c>
    </row>
    <row r="2176" spans="1:2" x14ac:dyDescent="0.25">
      <c r="A2176" t="s">
        <v>2559</v>
      </c>
      <c r="B2176" s="218">
        <v>2.5</v>
      </c>
    </row>
    <row r="2177" spans="1:2" x14ac:dyDescent="0.25">
      <c r="A2177" t="s">
        <v>2560</v>
      </c>
      <c r="B2177" s="218">
        <v>4.375</v>
      </c>
    </row>
    <row r="2178" spans="1:2" x14ac:dyDescent="0.25">
      <c r="A2178" t="s">
        <v>2561</v>
      </c>
      <c r="B2178" s="218">
        <v>1.875</v>
      </c>
    </row>
    <row r="2179" spans="1:2" x14ac:dyDescent="0.25">
      <c r="A2179" t="s">
        <v>2562</v>
      </c>
      <c r="B2179" s="218">
        <v>3.75</v>
      </c>
    </row>
    <row r="2180" spans="1:2" x14ac:dyDescent="0.25">
      <c r="A2180" t="s">
        <v>2563</v>
      </c>
      <c r="B2180" s="218">
        <v>2.5</v>
      </c>
    </row>
    <row r="2181" spans="1:2" x14ac:dyDescent="0.25">
      <c r="A2181" t="s">
        <v>2564</v>
      </c>
      <c r="B2181" s="218">
        <v>2.5</v>
      </c>
    </row>
    <row r="2182" spans="1:2" x14ac:dyDescent="0.25">
      <c r="A2182" t="s">
        <v>2565</v>
      </c>
      <c r="B2182" s="218">
        <v>3.125</v>
      </c>
    </row>
    <row r="2183" spans="1:2" x14ac:dyDescent="0.25">
      <c r="A2183" t="s">
        <v>2566</v>
      </c>
      <c r="B2183" s="218">
        <v>4.375</v>
      </c>
    </row>
    <row r="2184" spans="1:2" x14ac:dyDescent="0.25">
      <c r="A2184" t="s">
        <v>2567</v>
      </c>
      <c r="B2184" s="218">
        <v>2.5</v>
      </c>
    </row>
    <row r="2185" spans="1:2" x14ac:dyDescent="0.25">
      <c r="A2185" t="s">
        <v>2568</v>
      </c>
      <c r="B2185" s="218">
        <v>10</v>
      </c>
    </row>
    <row r="2186" spans="1:2" x14ac:dyDescent="0.25">
      <c r="A2186" t="s">
        <v>2569</v>
      </c>
      <c r="B2186" s="218">
        <v>10</v>
      </c>
    </row>
    <row r="2187" spans="1:2" x14ac:dyDescent="0.25">
      <c r="A2187" t="s">
        <v>2570</v>
      </c>
      <c r="B2187" s="218">
        <v>0.625</v>
      </c>
    </row>
    <row r="2188" spans="1:2" x14ac:dyDescent="0.25">
      <c r="A2188" t="s">
        <v>2571</v>
      </c>
      <c r="B2188" s="218">
        <v>1.875</v>
      </c>
    </row>
    <row r="2189" spans="1:2" x14ac:dyDescent="0.25">
      <c r="A2189" t="s">
        <v>2572</v>
      </c>
      <c r="B2189" s="218">
        <v>1.875</v>
      </c>
    </row>
    <row r="2190" spans="1:2" x14ac:dyDescent="0.25">
      <c r="A2190" t="s">
        <v>2573</v>
      </c>
      <c r="B2190" s="218">
        <v>1.875</v>
      </c>
    </row>
    <row r="2191" spans="1:2" x14ac:dyDescent="0.25">
      <c r="A2191" t="s">
        <v>2574</v>
      </c>
      <c r="B2191" s="218">
        <v>1.875</v>
      </c>
    </row>
    <row r="2192" spans="1:2" x14ac:dyDescent="0.25">
      <c r="A2192" t="s">
        <v>2575</v>
      </c>
      <c r="B2192" s="218">
        <v>4.1666666666666699E-2</v>
      </c>
    </row>
    <row r="2193" spans="1:2" x14ac:dyDescent="0.25">
      <c r="A2193" t="s">
        <v>2576</v>
      </c>
      <c r="B2193" s="218">
        <v>1.6666666666666701</v>
      </c>
    </row>
    <row r="2194" spans="1:2" x14ac:dyDescent="0.25">
      <c r="A2194" t="s">
        <v>2577</v>
      </c>
      <c r="B2194" s="218">
        <v>3.125</v>
      </c>
    </row>
    <row r="2195" spans="1:2" x14ac:dyDescent="0.25">
      <c r="A2195" t="s">
        <v>2578</v>
      </c>
      <c r="B2195" s="218">
        <v>3.75</v>
      </c>
    </row>
    <row r="2196" spans="1:2" x14ac:dyDescent="0.25">
      <c r="A2196" t="s">
        <v>2579</v>
      </c>
      <c r="B2196" s="218">
        <v>4.375</v>
      </c>
    </row>
    <row r="2197" spans="1:2" x14ac:dyDescent="0.25">
      <c r="A2197" t="s">
        <v>2580</v>
      </c>
      <c r="B2197" s="218">
        <v>1.875</v>
      </c>
    </row>
    <row r="2198" spans="1:2" x14ac:dyDescent="0.25">
      <c r="A2198" t="s">
        <v>2581</v>
      </c>
      <c r="B2198" s="218">
        <v>1.875</v>
      </c>
    </row>
    <row r="2199" spans="1:2" x14ac:dyDescent="0.25">
      <c r="A2199" t="s">
        <v>2582</v>
      </c>
      <c r="B2199" s="218">
        <v>1.875</v>
      </c>
    </row>
    <row r="2200" spans="1:2" x14ac:dyDescent="0.25">
      <c r="A2200" t="s">
        <v>2583</v>
      </c>
      <c r="B2200" s="218">
        <v>1.875</v>
      </c>
    </row>
    <row r="2201" spans="1:2" x14ac:dyDescent="0.25">
      <c r="A2201" t="s">
        <v>2584</v>
      </c>
      <c r="B2201" s="218">
        <v>3.75</v>
      </c>
    </row>
    <row r="2202" spans="1:2" x14ac:dyDescent="0.25">
      <c r="A2202" t="s">
        <v>2585</v>
      </c>
      <c r="B2202" s="218">
        <v>3.75</v>
      </c>
    </row>
    <row r="2203" spans="1:2" x14ac:dyDescent="0.25">
      <c r="A2203" t="s">
        <v>2586</v>
      </c>
      <c r="B2203" s="218">
        <v>3.75</v>
      </c>
    </row>
    <row r="2204" spans="1:2" x14ac:dyDescent="0.25">
      <c r="A2204" t="s">
        <v>2587</v>
      </c>
      <c r="B2204" s="218">
        <v>3.75</v>
      </c>
    </row>
    <row r="2205" spans="1:2" x14ac:dyDescent="0.25">
      <c r="A2205" t="s">
        <v>2588</v>
      </c>
      <c r="B2205" s="218">
        <v>3.75</v>
      </c>
    </row>
    <row r="2206" spans="1:2" x14ac:dyDescent="0.25">
      <c r="A2206" t="s">
        <v>2589</v>
      </c>
      <c r="B2206" s="218">
        <v>0</v>
      </c>
    </row>
    <row r="2207" spans="1:2" x14ac:dyDescent="0.25">
      <c r="A2207" t="s">
        <v>2590</v>
      </c>
      <c r="B2207" s="218">
        <v>1.875</v>
      </c>
    </row>
    <row r="2208" spans="1:2" x14ac:dyDescent="0.25">
      <c r="A2208" t="s">
        <v>2591</v>
      </c>
      <c r="B2208" s="218">
        <v>1.875</v>
      </c>
    </row>
    <row r="2209" spans="1:2" x14ac:dyDescent="0.25">
      <c r="A2209" t="s">
        <v>2592</v>
      </c>
      <c r="B2209" s="218">
        <v>1.875</v>
      </c>
    </row>
    <row r="2210" spans="1:2" x14ac:dyDescent="0.25">
      <c r="A2210" t="s">
        <v>2593</v>
      </c>
      <c r="B2210" s="218">
        <v>1.875</v>
      </c>
    </row>
    <row r="2211" spans="1:2" x14ac:dyDescent="0.25">
      <c r="A2211" t="s">
        <v>2594</v>
      </c>
      <c r="B2211" s="218">
        <v>1.875</v>
      </c>
    </row>
    <row r="2212" spans="1:2" x14ac:dyDescent="0.25">
      <c r="A2212" t="s">
        <v>2595</v>
      </c>
      <c r="B2212" s="218">
        <v>3.125</v>
      </c>
    </row>
    <row r="2213" spans="1:2" x14ac:dyDescent="0.25">
      <c r="A2213" t="s">
        <v>2596</v>
      </c>
      <c r="B2213" s="218">
        <v>5.375</v>
      </c>
    </row>
    <row r="2214" spans="1:2" x14ac:dyDescent="0.25">
      <c r="A2214" t="s">
        <v>2597</v>
      </c>
      <c r="B2214" s="218">
        <v>1.875</v>
      </c>
    </row>
    <row r="2215" spans="1:2" x14ac:dyDescent="0.25">
      <c r="A2215" t="s">
        <v>2598</v>
      </c>
      <c r="B2215" s="218">
        <v>3.75</v>
      </c>
    </row>
    <row r="2216" spans="1:2" x14ac:dyDescent="0.25">
      <c r="A2216" t="s">
        <v>2599</v>
      </c>
      <c r="B2216" s="218">
        <v>1.875</v>
      </c>
    </row>
    <row r="2217" spans="1:2" x14ac:dyDescent="0.25">
      <c r="A2217" t="s">
        <v>2600</v>
      </c>
      <c r="B2217" s="218">
        <v>4.375</v>
      </c>
    </row>
    <row r="2218" spans="1:2" x14ac:dyDescent="0.25">
      <c r="A2218" t="s">
        <v>2601</v>
      </c>
      <c r="B2218" s="218">
        <v>5</v>
      </c>
    </row>
    <row r="2219" spans="1:2" x14ac:dyDescent="0.25">
      <c r="A2219" t="s">
        <v>2602</v>
      </c>
      <c r="B2219" s="218">
        <v>2.5</v>
      </c>
    </row>
    <row r="2220" spans="1:2" x14ac:dyDescent="0.25">
      <c r="A2220" t="s">
        <v>2603</v>
      </c>
      <c r="B2220" s="218">
        <v>6.875</v>
      </c>
    </row>
    <row r="2221" spans="1:2" x14ac:dyDescent="0.25">
      <c r="A2221" t="s">
        <v>2604</v>
      </c>
      <c r="B2221" s="218">
        <v>10</v>
      </c>
    </row>
    <row r="2222" spans="1:2" x14ac:dyDescent="0.25">
      <c r="A2222" t="s">
        <v>2605</v>
      </c>
      <c r="B2222" s="218">
        <v>10</v>
      </c>
    </row>
    <row r="2223" spans="1:2" x14ac:dyDescent="0.25">
      <c r="A2223" t="s">
        <v>2606</v>
      </c>
      <c r="B2223" s="218">
        <v>1.25</v>
      </c>
    </row>
    <row r="2224" spans="1:2" x14ac:dyDescent="0.25">
      <c r="A2224" t="s">
        <v>2607</v>
      </c>
      <c r="B2224" s="218">
        <v>2.5</v>
      </c>
    </row>
    <row r="2225" spans="1:2" x14ac:dyDescent="0.25">
      <c r="A2225" t="s">
        <v>2608</v>
      </c>
      <c r="B2225" s="218">
        <v>3.75</v>
      </c>
    </row>
    <row r="2226" spans="1:2" x14ac:dyDescent="0.25">
      <c r="A2226" t="s">
        <v>2609</v>
      </c>
      <c r="B2226" s="218">
        <v>3.75</v>
      </c>
    </row>
    <row r="2227" spans="1:2" x14ac:dyDescent="0.25">
      <c r="A2227" t="s">
        <v>2610</v>
      </c>
      <c r="B2227" s="218">
        <v>3.75</v>
      </c>
    </row>
    <row r="2228" spans="1:2" x14ac:dyDescent="0.25">
      <c r="A2228" t="s">
        <v>2611</v>
      </c>
      <c r="B2228" s="218">
        <v>3.75</v>
      </c>
    </row>
    <row r="2229" spans="1:2" x14ac:dyDescent="0.25">
      <c r="A2229" t="s">
        <v>2612</v>
      </c>
      <c r="B2229" s="218">
        <v>1.875</v>
      </c>
    </row>
    <row r="2230" spans="1:2" x14ac:dyDescent="0.25">
      <c r="A2230" t="s">
        <v>2613</v>
      </c>
      <c r="B2230" s="218">
        <v>1.875</v>
      </c>
    </row>
    <row r="2231" spans="1:2" x14ac:dyDescent="0.25">
      <c r="A2231" t="s">
        <v>2614</v>
      </c>
      <c r="B2231" s="218">
        <v>1.875</v>
      </c>
    </row>
    <row r="2232" spans="1:2" x14ac:dyDescent="0.25">
      <c r="A2232" t="s">
        <v>2615</v>
      </c>
      <c r="B2232" s="218">
        <v>1.875</v>
      </c>
    </row>
    <row r="2233" spans="1:2" x14ac:dyDescent="0.25">
      <c r="A2233" t="s">
        <v>2616</v>
      </c>
      <c r="B2233" s="218">
        <v>1.875</v>
      </c>
    </row>
    <row r="2234" spans="1:2" x14ac:dyDescent="0.25">
      <c r="A2234" t="s">
        <v>2617</v>
      </c>
      <c r="B2234" s="218">
        <v>2.5</v>
      </c>
    </row>
    <row r="2235" spans="1:2" x14ac:dyDescent="0.25">
      <c r="A2235" t="s">
        <v>2618</v>
      </c>
      <c r="B2235" s="218">
        <v>1.875</v>
      </c>
    </row>
    <row r="2236" spans="1:2" x14ac:dyDescent="0.25">
      <c r="A2236" t="s">
        <v>2619</v>
      </c>
      <c r="B2236" s="218">
        <v>1.875</v>
      </c>
    </row>
    <row r="2237" spans="1:2" x14ac:dyDescent="0.25">
      <c r="A2237" t="s">
        <v>2620</v>
      </c>
      <c r="B2237" s="218">
        <v>1.875</v>
      </c>
    </row>
    <row r="2238" spans="1:2" x14ac:dyDescent="0.25">
      <c r="A2238" t="s">
        <v>2621</v>
      </c>
      <c r="B2238" s="218">
        <v>1.875</v>
      </c>
    </row>
    <row r="2239" spans="1:2" x14ac:dyDescent="0.25">
      <c r="A2239" t="s">
        <v>2622</v>
      </c>
      <c r="B2239" s="218">
        <v>1.875</v>
      </c>
    </row>
    <row r="2240" spans="1:2" x14ac:dyDescent="0.25">
      <c r="A2240" t="s">
        <v>2623</v>
      </c>
      <c r="B2240" s="218">
        <v>1.875</v>
      </c>
    </row>
    <row r="2241" spans="1:2" x14ac:dyDescent="0.25">
      <c r="A2241" t="s">
        <v>2624</v>
      </c>
      <c r="B2241" s="218">
        <v>1.875</v>
      </c>
    </row>
    <row r="2242" spans="1:2" x14ac:dyDescent="0.25">
      <c r="A2242" t="s">
        <v>2625</v>
      </c>
      <c r="B2242" s="218">
        <v>1.875</v>
      </c>
    </row>
    <row r="2243" spans="1:2" x14ac:dyDescent="0.25">
      <c r="A2243" t="s">
        <v>2626</v>
      </c>
      <c r="B2243" s="218">
        <v>1.875</v>
      </c>
    </row>
    <row r="2244" spans="1:2" x14ac:dyDescent="0.25">
      <c r="A2244" t="s">
        <v>2627</v>
      </c>
      <c r="B2244" s="218">
        <v>1.875</v>
      </c>
    </row>
    <row r="2245" spans="1:2" x14ac:dyDescent="0.25">
      <c r="A2245" t="s">
        <v>2628</v>
      </c>
      <c r="B2245" s="218">
        <v>2.5</v>
      </c>
    </row>
    <row r="2246" spans="1:2" x14ac:dyDescent="0.25">
      <c r="A2246" t="s">
        <v>2629</v>
      </c>
      <c r="B2246" s="218">
        <v>8.125</v>
      </c>
    </row>
    <row r="2247" spans="1:2" x14ac:dyDescent="0.25">
      <c r="A2247" t="s">
        <v>2630</v>
      </c>
      <c r="B2247" s="218">
        <v>1.875</v>
      </c>
    </row>
    <row r="2248" spans="1:2" x14ac:dyDescent="0.25">
      <c r="A2248" t="s">
        <v>2631</v>
      </c>
      <c r="B2248" s="218">
        <v>4.791666666666667</v>
      </c>
    </row>
    <row r="2249" spans="1:2" x14ac:dyDescent="0.25">
      <c r="A2249" t="s">
        <v>2632</v>
      </c>
      <c r="B2249" s="218">
        <v>4.791666666666667</v>
      </c>
    </row>
    <row r="2250" spans="1:2" x14ac:dyDescent="0.25">
      <c r="A2250" t="s">
        <v>2633</v>
      </c>
      <c r="B2250" s="218">
        <v>4.791666666666667</v>
      </c>
    </row>
    <row r="2251" spans="1:2" x14ac:dyDescent="0.25">
      <c r="A2251" t="s">
        <v>2634</v>
      </c>
      <c r="B2251" s="218">
        <v>4.791666666666667</v>
      </c>
    </row>
    <row r="2252" spans="1:2" x14ac:dyDescent="0.25">
      <c r="A2252" t="s">
        <v>2635</v>
      </c>
      <c r="B2252" s="218">
        <v>4.166666666666667</v>
      </c>
    </row>
    <row r="2253" spans="1:2" x14ac:dyDescent="0.25">
      <c r="A2253" t="s">
        <v>2636</v>
      </c>
      <c r="B2253" s="218">
        <v>3.3333333333333299</v>
      </c>
    </row>
    <row r="2254" spans="1:2" x14ac:dyDescent="0.25">
      <c r="A2254" t="s">
        <v>2637</v>
      </c>
      <c r="B2254" s="218">
        <v>3.75</v>
      </c>
    </row>
    <row r="2255" spans="1:2" x14ac:dyDescent="0.25">
      <c r="A2255" t="s">
        <v>2638</v>
      </c>
      <c r="B2255" s="218">
        <v>3.3333333333333299</v>
      </c>
    </row>
    <row r="2256" spans="1:2" x14ac:dyDescent="0.25">
      <c r="A2256" t="s">
        <v>2639</v>
      </c>
      <c r="B2256" s="218">
        <v>5.2083333333333304</v>
      </c>
    </row>
    <row r="2257" spans="1:2" x14ac:dyDescent="0.25">
      <c r="A2257" t="s">
        <v>2640</v>
      </c>
      <c r="B2257" s="218">
        <v>4.791666666666667</v>
      </c>
    </row>
    <row r="2258" spans="1:2" x14ac:dyDescent="0.25">
      <c r="A2258" t="s">
        <v>2641</v>
      </c>
      <c r="B2258" s="218">
        <v>2.5</v>
      </c>
    </row>
    <row r="2259" spans="1:2" x14ac:dyDescent="0.25">
      <c r="A2259" t="s">
        <v>2642</v>
      </c>
      <c r="B2259" s="218">
        <v>2.5</v>
      </c>
    </row>
    <row r="2260" spans="1:2" x14ac:dyDescent="0.25">
      <c r="A2260" t="s">
        <v>2643</v>
      </c>
      <c r="B2260" s="218">
        <v>2.5</v>
      </c>
    </row>
    <row r="2261" spans="1:2" x14ac:dyDescent="0.25">
      <c r="A2261" t="s">
        <v>2644</v>
      </c>
      <c r="B2261" s="218">
        <v>2.5</v>
      </c>
    </row>
    <row r="2262" spans="1:2" x14ac:dyDescent="0.25">
      <c r="A2262" t="s">
        <v>2645</v>
      </c>
      <c r="B2262" s="218">
        <v>2.5</v>
      </c>
    </row>
    <row r="2263" spans="1:2" x14ac:dyDescent="0.25">
      <c r="A2263" t="s">
        <v>2646</v>
      </c>
      <c r="B2263" s="218">
        <v>3.125</v>
      </c>
    </row>
    <row r="2264" spans="1:2" x14ac:dyDescent="0.25">
      <c r="A2264" t="s">
        <v>2647</v>
      </c>
      <c r="B2264" s="218">
        <v>3.125</v>
      </c>
    </row>
    <row r="2265" spans="1:2" x14ac:dyDescent="0.25">
      <c r="A2265" t="s">
        <v>2648</v>
      </c>
      <c r="B2265" s="218">
        <v>1.875</v>
      </c>
    </row>
    <row r="2266" spans="1:2" x14ac:dyDescent="0.25">
      <c r="A2266" t="s">
        <v>2649</v>
      </c>
      <c r="B2266" s="218">
        <v>1.875</v>
      </c>
    </row>
    <row r="2267" spans="1:2" x14ac:dyDescent="0.25">
      <c r="A2267" t="s">
        <v>2650</v>
      </c>
      <c r="B2267" s="218">
        <v>6.416666666666667</v>
      </c>
    </row>
    <row r="2268" spans="1:2" x14ac:dyDescent="0.25">
      <c r="A2268" t="s">
        <v>2651</v>
      </c>
      <c r="B2268" s="218">
        <v>5.458333333333333</v>
      </c>
    </row>
    <row r="2269" spans="1:2" x14ac:dyDescent="0.25">
      <c r="A2269" t="s">
        <v>2652</v>
      </c>
      <c r="B2269" s="218">
        <v>10</v>
      </c>
    </row>
    <row r="2270" spans="1:2" x14ac:dyDescent="0.25">
      <c r="A2270" t="s">
        <v>2653</v>
      </c>
      <c r="B2270" s="218">
        <v>8.75</v>
      </c>
    </row>
    <row r="2271" spans="1:2" x14ac:dyDescent="0.25">
      <c r="A2271" t="s">
        <v>2654</v>
      </c>
      <c r="B2271" s="218">
        <v>6.5</v>
      </c>
    </row>
    <row r="2272" spans="1:2" x14ac:dyDescent="0.25">
      <c r="A2272" t="s">
        <v>2655</v>
      </c>
      <c r="B2272" s="218">
        <v>12.25</v>
      </c>
    </row>
    <row r="2273" spans="1:2" x14ac:dyDescent="0.25">
      <c r="A2273" t="s">
        <v>2656</v>
      </c>
      <c r="B2273" s="218">
        <v>12.5</v>
      </c>
    </row>
    <row r="2274" spans="1:2" x14ac:dyDescent="0.25">
      <c r="A2274" t="s">
        <v>2657</v>
      </c>
      <c r="B2274" s="218">
        <v>12.5</v>
      </c>
    </row>
    <row r="2275" spans="1:2" x14ac:dyDescent="0.25">
      <c r="A2275" t="s">
        <v>2658</v>
      </c>
      <c r="B2275" s="218">
        <v>12.5</v>
      </c>
    </row>
    <row r="2276" spans="1:2" x14ac:dyDescent="0.25">
      <c r="A2276" t="s">
        <v>2659</v>
      </c>
      <c r="B2276" s="218">
        <v>12.5</v>
      </c>
    </row>
    <row r="2277" spans="1:2" x14ac:dyDescent="0.25">
      <c r="A2277" t="s">
        <v>2660</v>
      </c>
      <c r="B2277" s="218">
        <v>6.25</v>
      </c>
    </row>
    <row r="2278" spans="1:2" x14ac:dyDescent="0.25">
      <c r="A2278" t="s">
        <v>2661</v>
      </c>
      <c r="B2278" s="218">
        <v>1.875</v>
      </c>
    </row>
    <row r="2279" spans="1:2" x14ac:dyDescent="0.25">
      <c r="A2279" t="s">
        <v>2662</v>
      </c>
      <c r="B2279" s="218">
        <v>1</v>
      </c>
    </row>
    <row r="2280" spans="1:2" x14ac:dyDescent="0.25">
      <c r="A2280" t="s">
        <v>2663</v>
      </c>
      <c r="B2280" s="218">
        <v>1</v>
      </c>
    </row>
    <row r="2281" spans="1:2" x14ac:dyDescent="0.25">
      <c r="A2281" t="s">
        <v>2664</v>
      </c>
      <c r="B2281" s="218">
        <v>0.33333333333333298</v>
      </c>
    </row>
    <row r="2282" spans="1:2" x14ac:dyDescent="0.25">
      <c r="A2282" t="s">
        <v>2665</v>
      </c>
      <c r="B2282" s="218">
        <v>0.33333333333333298</v>
      </c>
    </row>
    <row r="2283" spans="1:2" x14ac:dyDescent="0.25">
      <c r="A2283" t="s">
        <v>2666</v>
      </c>
      <c r="B2283" s="218">
        <v>0.33333333333333298</v>
      </c>
    </row>
    <row r="2284" spans="1:2" x14ac:dyDescent="0.25">
      <c r="A2284" t="s">
        <v>2667</v>
      </c>
      <c r="B2284" s="218">
        <v>1.6666666666666701</v>
      </c>
    </row>
    <row r="2285" spans="1:2" x14ac:dyDescent="0.25">
      <c r="A2285" t="s">
        <v>2668</v>
      </c>
      <c r="B2285" s="218">
        <v>6.666666666666667</v>
      </c>
    </row>
    <row r="2286" spans="1:2" x14ac:dyDescent="0.25">
      <c r="A2286" t="s">
        <v>2669</v>
      </c>
      <c r="B2286" s="218">
        <v>1</v>
      </c>
    </row>
    <row r="2287" spans="1:2" x14ac:dyDescent="0.25">
      <c r="A2287" t="s">
        <v>2670</v>
      </c>
      <c r="B2287" s="218">
        <v>1.6666666666666701</v>
      </c>
    </row>
    <row r="2288" spans="1:2" x14ac:dyDescent="0.25">
      <c r="A2288" t="s">
        <v>2671</v>
      </c>
      <c r="B2288" s="218">
        <v>1</v>
      </c>
    </row>
    <row r="2289" spans="1:2" x14ac:dyDescent="0.25">
      <c r="A2289" t="s">
        <v>2672</v>
      </c>
      <c r="B2289" s="218">
        <v>0.66666666666666696</v>
      </c>
    </row>
    <row r="2290" spans="1:2" x14ac:dyDescent="0.25">
      <c r="A2290" t="s">
        <v>2673</v>
      </c>
      <c r="B2290" s="218">
        <v>1.6666666666666701</v>
      </c>
    </row>
    <row r="2291" spans="1:2" x14ac:dyDescent="0.25">
      <c r="A2291" t="s">
        <v>2674</v>
      </c>
      <c r="B2291" s="218">
        <v>1.6666666666666701</v>
      </c>
    </row>
    <row r="2292" spans="1:2" x14ac:dyDescent="0.25">
      <c r="A2292" t="s">
        <v>2675</v>
      </c>
      <c r="B2292" s="218">
        <v>1.6666666666666701</v>
      </c>
    </row>
    <row r="2293" spans="1:2" x14ac:dyDescent="0.25">
      <c r="A2293" t="s">
        <v>2676</v>
      </c>
      <c r="B2293" s="218">
        <v>0.33333333333333298</v>
      </c>
    </row>
    <row r="2294" spans="1:2" x14ac:dyDescent="0.25">
      <c r="A2294" t="s">
        <v>2677</v>
      </c>
      <c r="B2294" s="218">
        <v>1</v>
      </c>
    </row>
    <row r="2295" spans="1:2" x14ac:dyDescent="0.25">
      <c r="A2295" t="s">
        <v>2678</v>
      </c>
      <c r="B2295" s="218">
        <v>0.66666666666666696</v>
      </c>
    </row>
    <row r="2296" spans="1:2" x14ac:dyDescent="0.25">
      <c r="A2296" t="s">
        <v>2679</v>
      </c>
      <c r="B2296" s="218">
        <v>15.166666666666666</v>
      </c>
    </row>
    <row r="2297" spans="1:2" x14ac:dyDescent="0.25">
      <c r="A2297" t="s">
        <v>2680</v>
      </c>
      <c r="B2297" s="218">
        <v>0.20833333333333301</v>
      </c>
    </row>
    <row r="2298" spans="1:2" x14ac:dyDescent="0.25">
      <c r="A2298" t="s">
        <v>2681</v>
      </c>
      <c r="B2298" s="218">
        <v>1.3333333333333299</v>
      </c>
    </row>
    <row r="2299" spans="1:2" x14ac:dyDescent="0.25">
      <c r="A2299" t="s">
        <v>2682</v>
      </c>
      <c r="B2299" s="218">
        <v>0.33333333333333298</v>
      </c>
    </row>
    <row r="2300" spans="1:2" x14ac:dyDescent="0.25">
      <c r="A2300" t="s">
        <v>2683</v>
      </c>
      <c r="B2300" s="218">
        <v>0.33333333333333298</v>
      </c>
    </row>
    <row r="2301" spans="1:2" x14ac:dyDescent="0.25">
      <c r="A2301" t="s">
        <v>2684</v>
      </c>
      <c r="B2301" s="218">
        <v>1</v>
      </c>
    </row>
    <row r="2302" spans="1:2" x14ac:dyDescent="0.25">
      <c r="A2302" t="s">
        <v>2685</v>
      </c>
      <c r="B2302" s="218">
        <v>0.16666666666666699</v>
      </c>
    </row>
    <row r="2303" spans="1:2" x14ac:dyDescent="0.25">
      <c r="A2303" t="s">
        <v>2686</v>
      </c>
      <c r="B2303" s="218">
        <v>0.16666666666666699</v>
      </c>
    </row>
    <row r="2304" spans="1:2" x14ac:dyDescent="0.25">
      <c r="A2304" t="s">
        <v>2687</v>
      </c>
      <c r="B2304" s="218">
        <v>1.875</v>
      </c>
    </row>
    <row r="2305" spans="1:2" x14ac:dyDescent="0.25">
      <c r="A2305" t="s">
        <v>2688</v>
      </c>
      <c r="B2305" s="218">
        <v>1.875</v>
      </c>
    </row>
    <row r="2306" spans="1:2" x14ac:dyDescent="0.25">
      <c r="A2306" t="s">
        <v>2689</v>
      </c>
      <c r="B2306" s="218">
        <v>1.875</v>
      </c>
    </row>
    <row r="2307" spans="1:2" x14ac:dyDescent="0.25">
      <c r="A2307" t="s">
        <v>2690</v>
      </c>
      <c r="B2307" s="218">
        <v>0.33333333333333298</v>
      </c>
    </row>
    <row r="2308" spans="1:2" x14ac:dyDescent="0.25">
      <c r="A2308" t="s">
        <v>2691</v>
      </c>
      <c r="B2308" s="218">
        <v>0.16666666666666699</v>
      </c>
    </row>
    <row r="2309" spans="1:2" x14ac:dyDescent="0.25">
      <c r="A2309" t="s">
        <v>2692</v>
      </c>
      <c r="B2309" s="218">
        <v>1.8333333333333333</v>
      </c>
    </row>
    <row r="2310" spans="1:2" x14ac:dyDescent="0.25">
      <c r="A2310" t="s">
        <v>2693</v>
      </c>
      <c r="B2310" s="218">
        <v>0.16666666666666699</v>
      </c>
    </row>
    <row r="2311" spans="1:2" x14ac:dyDescent="0.25">
      <c r="A2311" t="s">
        <v>2694</v>
      </c>
      <c r="B2311" s="218">
        <v>0.66666666666666696</v>
      </c>
    </row>
    <row r="2312" spans="1:2" x14ac:dyDescent="0.25">
      <c r="A2312" t="s">
        <v>2695</v>
      </c>
      <c r="B2312" s="218">
        <v>1.6666666666666701</v>
      </c>
    </row>
    <row r="2313" spans="1:2" x14ac:dyDescent="0.25">
      <c r="A2313" t="s">
        <v>2696</v>
      </c>
      <c r="B2313" s="218">
        <v>1</v>
      </c>
    </row>
    <row r="2314" spans="1:2" x14ac:dyDescent="0.25">
      <c r="A2314" t="s">
        <v>2697</v>
      </c>
      <c r="B2314" s="218">
        <v>1.6666666666666701</v>
      </c>
    </row>
    <row r="2315" spans="1:2" x14ac:dyDescent="0.25">
      <c r="A2315" t="s">
        <v>2698</v>
      </c>
      <c r="B2315" s="218">
        <v>0.33333333333333298</v>
      </c>
    </row>
    <row r="2316" spans="1:2" x14ac:dyDescent="0.25">
      <c r="A2316" t="s">
        <v>2699</v>
      </c>
      <c r="B2316" s="218">
        <v>0.75</v>
      </c>
    </row>
    <row r="2317" spans="1:2" x14ac:dyDescent="0.25">
      <c r="A2317" t="s">
        <v>2700</v>
      </c>
      <c r="B2317" s="218">
        <v>0.33333333333333298</v>
      </c>
    </row>
    <row r="2318" spans="1:2" x14ac:dyDescent="0.25">
      <c r="A2318" t="s">
        <v>2701</v>
      </c>
      <c r="B2318" s="218">
        <v>1.6666666666666701</v>
      </c>
    </row>
    <row r="2319" spans="1:2" x14ac:dyDescent="0.25">
      <c r="A2319" t="s">
        <v>2702</v>
      </c>
      <c r="B2319" s="218">
        <v>0.16666666666666699</v>
      </c>
    </row>
    <row r="2320" spans="1:2" x14ac:dyDescent="0.25">
      <c r="A2320" t="s">
        <v>2703</v>
      </c>
      <c r="B2320" s="218">
        <v>1</v>
      </c>
    </row>
    <row r="2321" spans="1:2" x14ac:dyDescent="0.25">
      <c r="A2321" t="s">
        <v>2704</v>
      </c>
      <c r="B2321" s="218">
        <v>0.33333333333333298</v>
      </c>
    </row>
    <row r="2322" spans="1:2" x14ac:dyDescent="0.25">
      <c r="A2322" t="s">
        <v>2705</v>
      </c>
      <c r="B2322" s="218">
        <v>1.875</v>
      </c>
    </row>
    <row r="2323" spans="1:2" x14ac:dyDescent="0.25">
      <c r="A2323" t="s">
        <v>2706</v>
      </c>
      <c r="B2323" s="218">
        <v>0.33333333333333298</v>
      </c>
    </row>
    <row r="2324" spans="1:2" x14ac:dyDescent="0.25">
      <c r="A2324" t="s">
        <v>2707</v>
      </c>
      <c r="B2324" s="218">
        <v>0.16666666666666699</v>
      </c>
    </row>
    <row r="2325" spans="1:2" x14ac:dyDescent="0.25">
      <c r="A2325" t="s">
        <v>2708</v>
      </c>
      <c r="B2325" s="218">
        <v>1</v>
      </c>
    </row>
    <row r="2326" spans="1:2" x14ac:dyDescent="0.25">
      <c r="A2326" t="s">
        <v>2709</v>
      </c>
      <c r="B2326" s="218">
        <v>0.16666666666666699</v>
      </c>
    </row>
    <row r="2327" spans="1:2" x14ac:dyDescent="0.25">
      <c r="A2327" t="s">
        <v>2710</v>
      </c>
      <c r="B2327" s="218">
        <v>0.33333333333333298</v>
      </c>
    </row>
    <row r="2328" spans="1:2" x14ac:dyDescent="0.25">
      <c r="A2328" t="s">
        <v>2711</v>
      </c>
      <c r="B2328" s="218">
        <v>1.3333333333333299</v>
      </c>
    </row>
    <row r="2329" spans="1:2" x14ac:dyDescent="0.25">
      <c r="A2329" t="s">
        <v>2712</v>
      </c>
      <c r="B2329" s="218">
        <v>0.16666666666666699</v>
      </c>
    </row>
    <row r="2330" spans="1:2" x14ac:dyDescent="0.25">
      <c r="A2330" t="s">
        <v>2713</v>
      </c>
      <c r="B2330" s="218">
        <v>0.16666666666666699</v>
      </c>
    </row>
    <row r="2331" spans="1:2" x14ac:dyDescent="0.25">
      <c r="A2331" t="s">
        <v>2714</v>
      </c>
      <c r="B2331" s="218">
        <v>0.33333333333333298</v>
      </c>
    </row>
    <row r="2332" spans="1:2" x14ac:dyDescent="0.25">
      <c r="A2332" t="s">
        <v>2715</v>
      </c>
      <c r="B2332" s="218">
        <v>0.16666666666666699</v>
      </c>
    </row>
    <row r="2333" spans="1:2" x14ac:dyDescent="0.25">
      <c r="A2333" t="s">
        <v>2716</v>
      </c>
      <c r="B2333" s="218">
        <v>1.6666666666666701</v>
      </c>
    </row>
    <row r="2334" spans="1:2" x14ac:dyDescent="0.25">
      <c r="A2334" t="s">
        <v>2717</v>
      </c>
      <c r="B2334" s="218">
        <v>1.6666666666666701</v>
      </c>
    </row>
    <row r="2335" spans="1:2" x14ac:dyDescent="0.25">
      <c r="A2335" t="s">
        <v>2718</v>
      </c>
      <c r="B2335" s="218">
        <v>2.25</v>
      </c>
    </row>
    <row r="2336" spans="1:2" x14ac:dyDescent="0.25">
      <c r="A2336" t="s">
        <v>2719</v>
      </c>
      <c r="B2336" s="218">
        <v>0.75</v>
      </c>
    </row>
    <row r="2337" spans="1:2" x14ac:dyDescent="0.25">
      <c r="A2337" t="s">
        <v>2720</v>
      </c>
      <c r="B2337" s="218">
        <v>17.333333333333332</v>
      </c>
    </row>
    <row r="2338" spans="1:2" x14ac:dyDescent="0.25">
      <c r="A2338" t="s">
        <v>2721</v>
      </c>
      <c r="B2338" s="218">
        <v>0.20833333333333301</v>
      </c>
    </row>
    <row r="2339" spans="1:2" x14ac:dyDescent="0.25">
      <c r="A2339" t="s">
        <v>2722</v>
      </c>
      <c r="B2339" s="218">
        <v>0.41666666666666702</v>
      </c>
    </row>
    <row r="2340" spans="1:2" x14ac:dyDescent="0.25">
      <c r="A2340" t="s">
        <v>2723</v>
      </c>
      <c r="B2340" s="218">
        <v>0.41666666666666702</v>
      </c>
    </row>
    <row r="2341" spans="1:2" x14ac:dyDescent="0.25">
      <c r="A2341" t="s">
        <v>2724</v>
      </c>
      <c r="B2341" s="218">
        <v>0.41666666666666702</v>
      </c>
    </row>
    <row r="2342" spans="1:2" x14ac:dyDescent="0.25">
      <c r="A2342" t="s">
        <v>2725</v>
      </c>
      <c r="B2342" s="218">
        <v>0.66666666666666696</v>
      </c>
    </row>
    <row r="2343" spans="1:2" x14ac:dyDescent="0.25">
      <c r="A2343" t="s">
        <v>2726</v>
      </c>
      <c r="B2343" s="218">
        <v>0.33333333333333298</v>
      </c>
    </row>
    <row r="2344" spans="1:2" x14ac:dyDescent="0.25">
      <c r="A2344" t="s">
        <v>2727</v>
      </c>
      <c r="B2344" s="218">
        <v>0.20833333333333301</v>
      </c>
    </row>
    <row r="2345" spans="1:2" x14ac:dyDescent="0.25">
      <c r="A2345" t="s">
        <v>2728</v>
      </c>
      <c r="B2345" s="218">
        <v>0.125</v>
      </c>
    </row>
    <row r="2346" spans="1:2" x14ac:dyDescent="0.25">
      <c r="A2346" t="s">
        <v>2729</v>
      </c>
      <c r="B2346" s="218">
        <v>1.6666666666666701</v>
      </c>
    </row>
    <row r="2347" spans="1:2" x14ac:dyDescent="0.25">
      <c r="A2347" t="s">
        <v>2730</v>
      </c>
      <c r="B2347" s="218">
        <v>0.91666666666666663</v>
      </c>
    </row>
    <row r="2348" spans="1:2" x14ac:dyDescent="0.25">
      <c r="A2348" t="s">
        <v>2731</v>
      </c>
      <c r="B2348" s="218">
        <v>0.33333333333333298</v>
      </c>
    </row>
    <row r="2349" spans="1:2" x14ac:dyDescent="0.25">
      <c r="A2349" t="s">
        <v>2732</v>
      </c>
      <c r="B2349" s="218">
        <v>0.16666666666666699</v>
      </c>
    </row>
    <row r="2350" spans="1:2" x14ac:dyDescent="0.25">
      <c r="A2350" t="s">
        <v>2733</v>
      </c>
      <c r="B2350" s="218">
        <v>0.41666666666666702</v>
      </c>
    </row>
    <row r="2351" spans="1:2" x14ac:dyDescent="0.25">
      <c r="A2351" t="s">
        <v>2734</v>
      </c>
      <c r="B2351" s="218">
        <v>0.33333333333333298</v>
      </c>
    </row>
    <row r="2352" spans="1:2" x14ac:dyDescent="0.25">
      <c r="A2352" t="s">
        <v>2735</v>
      </c>
      <c r="B2352" s="218">
        <v>0.33333333333333298</v>
      </c>
    </row>
    <row r="2353" spans="1:2" x14ac:dyDescent="0.25">
      <c r="A2353" t="s">
        <v>2736</v>
      </c>
      <c r="B2353" s="218">
        <v>0.33333333333333298</v>
      </c>
    </row>
    <row r="2354" spans="1:2" x14ac:dyDescent="0.25">
      <c r="A2354" t="s">
        <v>2737</v>
      </c>
      <c r="B2354" s="218">
        <v>0.33333333333333298</v>
      </c>
    </row>
    <row r="2355" spans="1:2" x14ac:dyDescent="0.25">
      <c r="A2355" t="s">
        <v>2738</v>
      </c>
      <c r="B2355" s="218">
        <v>0.33333333333333298</v>
      </c>
    </row>
    <row r="2356" spans="1:2" x14ac:dyDescent="0.25">
      <c r="A2356" t="s">
        <v>2739</v>
      </c>
      <c r="B2356" s="218">
        <v>0.66666666666666696</v>
      </c>
    </row>
    <row r="2357" spans="1:2" x14ac:dyDescent="0.25">
      <c r="A2357" t="s">
        <v>2740</v>
      </c>
      <c r="B2357" s="218">
        <v>0.33333333333333298</v>
      </c>
    </row>
    <row r="2358" spans="1:2" x14ac:dyDescent="0.25">
      <c r="A2358" t="s">
        <v>2741</v>
      </c>
      <c r="B2358" s="218">
        <v>0.33333333333333298</v>
      </c>
    </row>
    <row r="2359" spans="1:2" x14ac:dyDescent="0.25">
      <c r="A2359" t="s">
        <v>2742</v>
      </c>
      <c r="B2359" s="218">
        <v>0.33333333333333298</v>
      </c>
    </row>
    <row r="2360" spans="1:2" x14ac:dyDescent="0.25">
      <c r="A2360" t="s">
        <v>2743</v>
      </c>
      <c r="B2360" s="218">
        <v>0.33333333333333298</v>
      </c>
    </row>
    <row r="2361" spans="1:2" x14ac:dyDescent="0.25">
      <c r="A2361" t="s">
        <v>2744</v>
      </c>
      <c r="B2361" s="218">
        <v>0.33333333333333298</v>
      </c>
    </row>
    <row r="2362" spans="1:2" x14ac:dyDescent="0.25">
      <c r="A2362" t="s">
        <v>2745</v>
      </c>
      <c r="B2362" s="218">
        <v>0.20833333333333301</v>
      </c>
    </row>
    <row r="2363" spans="1:2" x14ac:dyDescent="0.25">
      <c r="A2363" t="s">
        <v>2746</v>
      </c>
      <c r="B2363" s="218">
        <v>3.3333333333333299</v>
      </c>
    </row>
    <row r="2364" spans="1:2" x14ac:dyDescent="0.25">
      <c r="A2364" t="s">
        <v>2747</v>
      </c>
      <c r="B2364" s="218">
        <v>0.33333333333333298</v>
      </c>
    </row>
    <row r="2365" spans="1:2" x14ac:dyDescent="0.25">
      <c r="A2365" t="s">
        <v>2748</v>
      </c>
      <c r="B2365" s="218">
        <v>0.33333333333333298</v>
      </c>
    </row>
    <row r="2366" spans="1:2" x14ac:dyDescent="0.25">
      <c r="A2366" t="s">
        <v>2749</v>
      </c>
      <c r="B2366" s="218">
        <v>0.33333333333333298</v>
      </c>
    </row>
    <row r="2367" spans="1:2" x14ac:dyDescent="0.25">
      <c r="A2367" t="s">
        <v>2750</v>
      </c>
      <c r="B2367" s="218">
        <v>10.416666666666666</v>
      </c>
    </row>
    <row r="2368" spans="1:2" x14ac:dyDescent="0.25">
      <c r="A2368" t="s">
        <v>2751</v>
      </c>
      <c r="B2368" s="218">
        <v>0.16666666666666699</v>
      </c>
    </row>
    <row r="2369" spans="1:2" x14ac:dyDescent="0.25">
      <c r="A2369" t="s">
        <v>2752</v>
      </c>
      <c r="B2369" s="218">
        <v>0.33333333333333298</v>
      </c>
    </row>
    <row r="2370" spans="1:2" x14ac:dyDescent="0.25">
      <c r="A2370" t="s">
        <v>2753</v>
      </c>
      <c r="B2370" s="218">
        <v>1.3333333333333299</v>
      </c>
    </row>
    <row r="2371" spans="1:2" x14ac:dyDescent="0.25">
      <c r="A2371" t="s">
        <v>2754</v>
      </c>
      <c r="B2371" s="218">
        <v>0.16666666666666699</v>
      </c>
    </row>
    <row r="2372" spans="1:2" x14ac:dyDescent="0.25">
      <c r="A2372" t="s">
        <v>2755</v>
      </c>
      <c r="B2372" s="218">
        <v>1.6666666666666701</v>
      </c>
    </row>
    <row r="2373" spans="1:2" x14ac:dyDescent="0.25">
      <c r="A2373" t="s">
        <v>2756</v>
      </c>
      <c r="B2373" s="218">
        <v>1</v>
      </c>
    </row>
    <row r="2374" spans="1:2" x14ac:dyDescent="0.25">
      <c r="A2374" t="s">
        <v>2757</v>
      </c>
      <c r="B2374" s="218">
        <v>0.16666666666666699</v>
      </c>
    </row>
    <row r="2375" spans="1:2" x14ac:dyDescent="0.25">
      <c r="A2375" t="s">
        <v>2758</v>
      </c>
      <c r="B2375" s="218">
        <v>1.6666666666666701</v>
      </c>
    </row>
    <row r="2376" spans="1:2" x14ac:dyDescent="0.25">
      <c r="A2376" t="s">
        <v>2759</v>
      </c>
      <c r="B2376" s="218">
        <v>0.66666666666666696</v>
      </c>
    </row>
    <row r="2377" spans="1:2" x14ac:dyDescent="0.25">
      <c r="A2377" t="s">
        <v>2760</v>
      </c>
      <c r="B2377" s="218">
        <v>1</v>
      </c>
    </row>
    <row r="2378" spans="1:2" x14ac:dyDescent="0.25">
      <c r="A2378" t="s">
        <v>2761</v>
      </c>
      <c r="B2378" s="218">
        <v>0.16666666666666699</v>
      </c>
    </row>
    <row r="2379" spans="1:2" x14ac:dyDescent="0.25">
      <c r="A2379" t="s">
        <v>2762</v>
      </c>
      <c r="B2379" s="218">
        <v>1.6666666666666667</v>
      </c>
    </row>
    <row r="2380" spans="1:2" x14ac:dyDescent="0.25">
      <c r="A2380" t="s">
        <v>2763</v>
      </c>
      <c r="B2380" s="218">
        <v>1.1666666666666701</v>
      </c>
    </row>
    <row r="2381" spans="1:2" x14ac:dyDescent="0.25">
      <c r="A2381" t="s">
        <v>2764</v>
      </c>
      <c r="B2381" s="218">
        <v>0.16666666666666699</v>
      </c>
    </row>
    <row r="2382" spans="1:2" x14ac:dyDescent="0.25">
      <c r="A2382" t="s">
        <v>2765</v>
      </c>
      <c r="B2382" s="218">
        <v>0.75</v>
      </c>
    </row>
    <row r="2383" spans="1:2" x14ac:dyDescent="0.25">
      <c r="A2383" t="s">
        <v>2766</v>
      </c>
      <c r="B2383" s="218">
        <v>1.875</v>
      </c>
    </row>
    <row r="2384" spans="1:2" x14ac:dyDescent="0.25">
      <c r="A2384" t="s">
        <v>2767</v>
      </c>
      <c r="B2384" s="218">
        <v>1.875</v>
      </c>
    </row>
    <row r="2385" spans="1:2" x14ac:dyDescent="0.25">
      <c r="A2385" t="s">
        <v>2768</v>
      </c>
      <c r="B2385" s="218">
        <v>1.875</v>
      </c>
    </row>
    <row r="2386" spans="1:2" x14ac:dyDescent="0.25">
      <c r="A2386" t="s">
        <v>2769</v>
      </c>
      <c r="B2386" s="218">
        <v>11.666666666666666</v>
      </c>
    </row>
    <row r="2387" spans="1:2" x14ac:dyDescent="0.25">
      <c r="A2387" t="s">
        <v>2770</v>
      </c>
      <c r="B2387" s="218">
        <v>3.3333333333333299</v>
      </c>
    </row>
    <row r="2388" spans="1:2" x14ac:dyDescent="0.25">
      <c r="A2388" t="s">
        <v>2771</v>
      </c>
      <c r="B2388" s="218">
        <v>5</v>
      </c>
    </row>
    <row r="2389" spans="1:2" x14ac:dyDescent="0.25">
      <c r="A2389" t="s">
        <v>2772</v>
      </c>
      <c r="B2389" s="218">
        <v>7.5</v>
      </c>
    </row>
    <row r="2390" spans="1:2" x14ac:dyDescent="0.25">
      <c r="A2390" t="s">
        <v>2773</v>
      </c>
      <c r="B2390" s="218">
        <v>2.0833333333333299</v>
      </c>
    </row>
    <row r="2391" spans="1:2" x14ac:dyDescent="0.25">
      <c r="A2391" t="s">
        <v>2774</v>
      </c>
      <c r="B2391" s="218">
        <v>10.416666666666666</v>
      </c>
    </row>
    <row r="2392" spans="1:2" x14ac:dyDescent="0.25">
      <c r="A2392" t="s">
        <v>2775</v>
      </c>
      <c r="B2392" s="218">
        <v>1.875</v>
      </c>
    </row>
    <row r="2393" spans="1:2" x14ac:dyDescent="0.25">
      <c r="A2393" t="s">
        <v>2776</v>
      </c>
      <c r="B2393" s="218">
        <v>1.875</v>
      </c>
    </row>
    <row r="2394" spans="1:2" x14ac:dyDescent="0.25">
      <c r="A2394" t="s">
        <v>2777</v>
      </c>
      <c r="B2394" s="218">
        <v>1.875</v>
      </c>
    </row>
    <row r="2395" spans="1:2" x14ac:dyDescent="0.25">
      <c r="A2395" t="s">
        <v>2778</v>
      </c>
      <c r="B2395" s="218">
        <v>1.875</v>
      </c>
    </row>
    <row r="2396" spans="1:2" x14ac:dyDescent="0.25">
      <c r="A2396" t="s">
        <v>2779</v>
      </c>
      <c r="B2396" s="218">
        <v>1.25</v>
      </c>
    </row>
    <row r="2397" spans="1:2" x14ac:dyDescent="0.25">
      <c r="A2397" t="s">
        <v>2780</v>
      </c>
      <c r="B2397" s="218">
        <v>1.875</v>
      </c>
    </row>
    <row r="2398" spans="1:2" x14ac:dyDescent="0.25">
      <c r="A2398" t="s">
        <v>2781</v>
      </c>
      <c r="B2398" s="218">
        <v>1.875</v>
      </c>
    </row>
    <row r="2399" spans="1:2" x14ac:dyDescent="0.25">
      <c r="A2399" t="s">
        <v>2782</v>
      </c>
      <c r="B2399" s="218">
        <v>1.875</v>
      </c>
    </row>
    <row r="2400" spans="1:2" x14ac:dyDescent="0.25">
      <c r="A2400" t="s">
        <v>2783</v>
      </c>
      <c r="B2400" s="218">
        <v>1.875</v>
      </c>
    </row>
    <row r="2401" spans="1:2" x14ac:dyDescent="0.25">
      <c r="A2401" t="s">
        <v>2784</v>
      </c>
      <c r="B2401" s="218">
        <v>1.875</v>
      </c>
    </row>
    <row r="2402" spans="1:2" x14ac:dyDescent="0.25">
      <c r="A2402" t="s">
        <v>2785</v>
      </c>
      <c r="B2402" s="218">
        <v>1.875</v>
      </c>
    </row>
    <row r="2403" spans="1:2" x14ac:dyDescent="0.25">
      <c r="A2403" t="s">
        <v>2786</v>
      </c>
      <c r="B2403" s="218">
        <v>1.875</v>
      </c>
    </row>
    <row r="2404" spans="1:2" x14ac:dyDescent="0.25">
      <c r="A2404" t="s">
        <v>2787</v>
      </c>
      <c r="B2404" s="218">
        <v>1.875</v>
      </c>
    </row>
    <row r="2405" spans="1:2" x14ac:dyDescent="0.25">
      <c r="A2405" t="s">
        <v>2788</v>
      </c>
      <c r="B2405" s="218">
        <v>2.5</v>
      </c>
    </row>
    <row r="2406" spans="1:2" x14ac:dyDescent="0.25">
      <c r="A2406" t="s">
        <v>2789</v>
      </c>
      <c r="B2406" s="218">
        <v>15</v>
      </c>
    </row>
    <row r="2407" spans="1:2" x14ac:dyDescent="0.25">
      <c r="A2407" t="s">
        <v>2790</v>
      </c>
      <c r="B2407" s="218">
        <v>15</v>
      </c>
    </row>
    <row r="2408" spans="1:2" x14ac:dyDescent="0.25">
      <c r="A2408" t="s">
        <v>2791</v>
      </c>
      <c r="B2408" s="218">
        <v>17.5</v>
      </c>
    </row>
    <row r="2409" spans="1:2" x14ac:dyDescent="0.25">
      <c r="A2409" t="s">
        <v>2792</v>
      </c>
      <c r="B2409" s="218">
        <v>2.5</v>
      </c>
    </row>
    <row r="2410" spans="1:2" x14ac:dyDescent="0.25">
      <c r="A2410" t="s">
        <v>2793</v>
      </c>
      <c r="B2410" s="218">
        <v>2.5</v>
      </c>
    </row>
    <row r="2411" spans="1:2" x14ac:dyDescent="0.25">
      <c r="A2411" t="s">
        <v>2794</v>
      </c>
      <c r="B2411" s="218">
        <v>3.125</v>
      </c>
    </row>
    <row r="2412" spans="1:2" x14ac:dyDescent="0.25">
      <c r="A2412" t="s">
        <v>2795</v>
      </c>
      <c r="B2412" s="218">
        <v>0.625</v>
      </c>
    </row>
    <row r="2413" spans="1:2" x14ac:dyDescent="0.25">
      <c r="A2413" t="s">
        <v>2796</v>
      </c>
      <c r="B2413" s="218">
        <v>1.25</v>
      </c>
    </row>
    <row r="2414" spans="1:2" x14ac:dyDescent="0.25">
      <c r="A2414" t="s">
        <v>2797</v>
      </c>
      <c r="B2414" s="218">
        <v>1.875</v>
      </c>
    </row>
    <row r="2415" spans="1:2" x14ac:dyDescent="0.25">
      <c r="A2415" t="s">
        <v>2798</v>
      </c>
      <c r="B2415" s="218">
        <v>1.875</v>
      </c>
    </row>
    <row r="2416" spans="1:2" x14ac:dyDescent="0.25">
      <c r="A2416" t="s">
        <v>2799</v>
      </c>
      <c r="B2416" s="218">
        <v>1.875</v>
      </c>
    </row>
    <row r="2417" spans="1:2" x14ac:dyDescent="0.25">
      <c r="A2417" t="s">
        <v>2800</v>
      </c>
      <c r="B2417" s="218">
        <v>0.83333333333333304</v>
      </c>
    </row>
    <row r="2418" spans="1:2" x14ac:dyDescent="0.25">
      <c r="A2418" t="s">
        <v>2801</v>
      </c>
      <c r="B2418" s="218">
        <v>1.875</v>
      </c>
    </row>
    <row r="2419" spans="1:2" x14ac:dyDescent="0.25">
      <c r="A2419" t="s">
        <v>2802</v>
      </c>
      <c r="B2419" s="218">
        <v>1.875</v>
      </c>
    </row>
    <row r="2420" spans="1:2" x14ac:dyDescent="0.25">
      <c r="A2420" t="s">
        <v>2803</v>
      </c>
      <c r="B2420" s="218">
        <v>1.875</v>
      </c>
    </row>
    <row r="2421" spans="1:2" x14ac:dyDescent="0.25">
      <c r="A2421" t="s">
        <v>2804</v>
      </c>
      <c r="B2421" s="218">
        <v>1.875</v>
      </c>
    </row>
    <row r="2422" spans="1:2" x14ac:dyDescent="0.25">
      <c r="A2422" t="s">
        <v>2805</v>
      </c>
      <c r="B2422" s="218">
        <v>1.25</v>
      </c>
    </row>
    <row r="2423" spans="1:2" x14ac:dyDescent="0.25">
      <c r="A2423" t="s">
        <v>2806</v>
      </c>
      <c r="B2423" s="218">
        <v>2.5</v>
      </c>
    </row>
    <row r="2424" spans="1:2" x14ac:dyDescent="0.25">
      <c r="A2424" t="s">
        <v>2807</v>
      </c>
      <c r="B2424" s="218">
        <v>1.25</v>
      </c>
    </row>
    <row r="2425" spans="1:2" x14ac:dyDescent="0.25">
      <c r="A2425" t="s">
        <v>2808</v>
      </c>
      <c r="B2425" s="218">
        <v>1.25</v>
      </c>
    </row>
    <row r="2426" spans="1:2" x14ac:dyDescent="0.25">
      <c r="A2426" t="s">
        <v>2809</v>
      </c>
      <c r="B2426" s="218">
        <v>2.5</v>
      </c>
    </row>
    <row r="2427" spans="1:2" x14ac:dyDescent="0.25">
      <c r="A2427" t="s">
        <v>2810</v>
      </c>
      <c r="B2427" s="218">
        <v>3.75</v>
      </c>
    </row>
    <row r="2428" spans="1:2" x14ac:dyDescent="0.25">
      <c r="A2428" t="s">
        <v>2811</v>
      </c>
      <c r="B2428" s="218">
        <v>3.125</v>
      </c>
    </row>
    <row r="2429" spans="1:2" x14ac:dyDescent="0.25">
      <c r="A2429" t="s">
        <v>2812</v>
      </c>
      <c r="B2429" s="218">
        <v>1.25</v>
      </c>
    </row>
    <row r="2430" spans="1:2" x14ac:dyDescent="0.25">
      <c r="A2430" t="s">
        <v>2813</v>
      </c>
      <c r="B2430" s="218">
        <v>5.625</v>
      </c>
    </row>
    <row r="2431" spans="1:2" x14ac:dyDescent="0.25">
      <c r="A2431" t="s">
        <v>2814</v>
      </c>
      <c r="B2431" s="218">
        <v>1.25</v>
      </c>
    </row>
    <row r="2432" spans="1:2" x14ac:dyDescent="0.25">
      <c r="A2432" t="s">
        <v>2815</v>
      </c>
      <c r="B2432" s="218">
        <v>1.25</v>
      </c>
    </row>
    <row r="2433" spans="1:2" x14ac:dyDescent="0.25">
      <c r="A2433" t="s">
        <v>2816</v>
      </c>
      <c r="B2433" s="218">
        <v>2.5</v>
      </c>
    </row>
    <row r="2434" spans="1:2" x14ac:dyDescent="0.25">
      <c r="A2434" t="s">
        <v>2817</v>
      </c>
      <c r="B2434" s="218">
        <v>1.25</v>
      </c>
    </row>
    <row r="2435" spans="1:2" x14ac:dyDescent="0.25">
      <c r="A2435" t="s">
        <v>2818</v>
      </c>
      <c r="B2435" s="218">
        <v>1.25</v>
      </c>
    </row>
    <row r="2436" spans="1:2" x14ac:dyDescent="0.25">
      <c r="A2436" t="s">
        <v>2819</v>
      </c>
      <c r="B2436" s="218">
        <v>11.25</v>
      </c>
    </row>
    <row r="2437" spans="1:2" x14ac:dyDescent="0.25">
      <c r="A2437" t="s">
        <v>2820</v>
      </c>
      <c r="B2437" s="218">
        <v>11.25</v>
      </c>
    </row>
    <row r="2438" spans="1:2" x14ac:dyDescent="0.25">
      <c r="A2438" t="s">
        <v>2821</v>
      </c>
      <c r="B2438" s="218">
        <v>2.5</v>
      </c>
    </row>
    <row r="2439" spans="1:2" x14ac:dyDescent="0.25">
      <c r="A2439" t="s">
        <v>2822</v>
      </c>
      <c r="B2439" s="218">
        <v>2.5</v>
      </c>
    </row>
    <row r="2440" spans="1:2" x14ac:dyDescent="0.25">
      <c r="A2440" t="s">
        <v>2823</v>
      </c>
      <c r="B2440" s="218">
        <v>1.25</v>
      </c>
    </row>
    <row r="2441" spans="1:2" x14ac:dyDescent="0.25">
      <c r="A2441" t="s">
        <v>2824</v>
      </c>
      <c r="B2441" s="218">
        <v>2.5</v>
      </c>
    </row>
    <row r="2442" spans="1:2" x14ac:dyDescent="0.25">
      <c r="A2442" t="s">
        <v>2825</v>
      </c>
      <c r="B2442" s="218">
        <v>1.6666666666666701</v>
      </c>
    </row>
    <row r="2443" spans="1:2" x14ac:dyDescent="0.25">
      <c r="A2443" t="s">
        <v>2826</v>
      </c>
      <c r="B2443" s="218">
        <v>8.3333333333333339</v>
      </c>
    </row>
    <row r="2444" spans="1:2" x14ac:dyDescent="0.25">
      <c r="A2444" t="s">
        <v>2827</v>
      </c>
      <c r="B2444" s="218">
        <v>2.5</v>
      </c>
    </row>
    <row r="2445" spans="1:2" x14ac:dyDescent="0.25">
      <c r="A2445" t="s">
        <v>2828</v>
      </c>
      <c r="B2445" s="218">
        <v>1.6666666666666701</v>
      </c>
    </row>
    <row r="2446" spans="1:2" x14ac:dyDescent="0.25">
      <c r="A2446" t="s">
        <v>2829</v>
      </c>
      <c r="B2446" s="218">
        <v>1.875</v>
      </c>
    </row>
    <row r="2447" spans="1:2" x14ac:dyDescent="0.25">
      <c r="A2447" t="s">
        <v>2830</v>
      </c>
      <c r="B2447" s="218">
        <v>1.875</v>
      </c>
    </row>
    <row r="2448" spans="1:2" x14ac:dyDescent="0.25">
      <c r="A2448" t="s">
        <v>2831</v>
      </c>
      <c r="B2448" s="218">
        <v>1.875</v>
      </c>
    </row>
    <row r="2449" spans="1:2" x14ac:dyDescent="0.25">
      <c r="A2449" t="s">
        <v>2832</v>
      </c>
      <c r="B2449" s="218">
        <v>1.875</v>
      </c>
    </row>
    <row r="2450" spans="1:2" x14ac:dyDescent="0.25">
      <c r="A2450" t="s">
        <v>2833</v>
      </c>
      <c r="B2450" s="218">
        <v>1.875</v>
      </c>
    </row>
    <row r="2451" spans="1:2" x14ac:dyDescent="0.25">
      <c r="A2451" t="s">
        <v>2834</v>
      </c>
      <c r="B2451" s="218">
        <v>1.875</v>
      </c>
    </row>
    <row r="2452" spans="1:2" x14ac:dyDescent="0.25">
      <c r="A2452" t="s">
        <v>2835</v>
      </c>
      <c r="B2452" s="218">
        <v>1.875</v>
      </c>
    </row>
    <row r="2453" spans="1:2" x14ac:dyDescent="0.25">
      <c r="A2453" t="s">
        <v>2836</v>
      </c>
      <c r="B2453" s="218">
        <v>1.875</v>
      </c>
    </row>
    <row r="2454" spans="1:2" x14ac:dyDescent="0.25">
      <c r="A2454" t="s">
        <v>2837</v>
      </c>
      <c r="B2454" s="218">
        <v>7.5</v>
      </c>
    </row>
    <row r="2455" spans="1:2" x14ac:dyDescent="0.25">
      <c r="A2455" t="s">
        <v>2838</v>
      </c>
      <c r="B2455" s="218">
        <v>10</v>
      </c>
    </row>
    <row r="2456" spans="1:2" x14ac:dyDescent="0.25">
      <c r="A2456" t="s">
        <v>2839</v>
      </c>
      <c r="B2456" s="218">
        <v>10</v>
      </c>
    </row>
    <row r="2457" spans="1:2" x14ac:dyDescent="0.25">
      <c r="A2457" t="s">
        <v>2840</v>
      </c>
      <c r="B2457" s="218">
        <v>15</v>
      </c>
    </row>
    <row r="2458" spans="1:2" x14ac:dyDescent="0.25">
      <c r="A2458" t="s">
        <v>2841</v>
      </c>
      <c r="B2458" s="218">
        <v>15</v>
      </c>
    </row>
    <row r="2459" spans="1:2" x14ac:dyDescent="0.25">
      <c r="A2459" t="s">
        <v>2842</v>
      </c>
      <c r="B2459" s="218">
        <v>1.875</v>
      </c>
    </row>
    <row r="2460" spans="1:2" x14ac:dyDescent="0.25">
      <c r="A2460" t="s">
        <v>2843</v>
      </c>
      <c r="B2460" s="218">
        <v>1.875</v>
      </c>
    </row>
    <row r="2461" spans="1:2" x14ac:dyDescent="0.25">
      <c r="A2461" t="s">
        <v>2844</v>
      </c>
      <c r="B2461" s="218">
        <v>1.8958333333333333</v>
      </c>
    </row>
    <row r="2462" spans="1:2" x14ac:dyDescent="0.25">
      <c r="A2462" t="s">
        <v>2845</v>
      </c>
      <c r="B2462" s="218">
        <v>1.875</v>
      </c>
    </row>
    <row r="2463" spans="1:2" x14ac:dyDescent="0.25">
      <c r="A2463" t="s">
        <v>2846</v>
      </c>
      <c r="B2463" s="218">
        <v>2.5</v>
      </c>
    </row>
    <row r="2464" spans="1:2" x14ac:dyDescent="0.25">
      <c r="A2464" t="s">
        <v>2847</v>
      </c>
      <c r="B2464" s="218">
        <v>2.5</v>
      </c>
    </row>
    <row r="2465" spans="1:2" x14ac:dyDescent="0.25">
      <c r="A2465" t="s">
        <v>2848</v>
      </c>
      <c r="B2465" s="218">
        <v>1.875</v>
      </c>
    </row>
    <row r="2466" spans="1:2" x14ac:dyDescent="0.25">
      <c r="A2466" t="s">
        <v>2849</v>
      </c>
      <c r="B2466" s="218">
        <v>1.875</v>
      </c>
    </row>
    <row r="2467" spans="1:2" x14ac:dyDescent="0.25">
      <c r="A2467" t="s">
        <v>2850</v>
      </c>
      <c r="B2467" s="218">
        <v>2.5</v>
      </c>
    </row>
    <row r="2468" spans="1:2" x14ac:dyDescent="0.25">
      <c r="A2468" t="s">
        <v>2851</v>
      </c>
      <c r="B2468" s="218">
        <v>2.5</v>
      </c>
    </row>
    <row r="2469" spans="1:2" x14ac:dyDescent="0.25">
      <c r="A2469" t="s">
        <v>2852</v>
      </c>
      <c r="B2469" s="218">
        <v>1.875</v>
      </c>
    </row>
    <row r="2470" spans="1:2" x14ac:dyDescent="0.25">
      <c r="A2470" t="s">
        <v>2853</v>
      </c>
      <c r="B2470" s="218">
        <v>0.16666666666666699</v>
      </c>
    </row>
    <row r="2471" spans="1:2" x14ac:dyDescent="0.25">
      <c r="A2471" t="s">
        <v>2854</v>
      </c>
      <c r="B2471" s="218">
        <v>1.0625</v>
      </c>
    </row>
    <row r="2472" spans="1:2" x14ac:dyDescent="0.25">
      <c r="A2472" t="s">
        <v>2855</v>
      </c>
      <c r="B2472" s="218">
        <v>0.16666666666666699</v>
      </c>
    </row>
    <row r="2473" spans="1:2" x14ac:dyDescent="0.25">
      <c r="A2473" t="s">
        <v>2856</v>
      </c>
      <c r="B2473" s="218">
        <v>2.5</v>
      </c>
    </row>
    <row r="2474" spans="1:2" x14ac:dyDescent="0.25">
      <c r="A2474" t="s">
        <v>2857</v>
      </c>
      <c r="B2474" s="218">
        <v>6.25</v>
      </c>
    </row>
    <row r="2475" spans="1:2" x14ac:dyDescent="0.25">
      <c r="A2475" t="s">
        <v>2858</v>
      </c>
      <c r="B2475" s="218">
        <v>6.25</v>
      </c>
    </row>
    <row r="2476" spans="1:2" x14ac:dyDescent="0.25">
      <c r="A2476" t="s">
        <v>2859</v>
      </c>
      <c r="B2476" s="218">
        <v>6.25</v>
      </c>
    </row>
    <row r="2477" spans="1:2" x14ac:dyDescent="0.25">
      <c r="A2477" t="s">
        <v>2860</v>
      </c>
      <c r="B2477" s="218">
        <v>1.25</v>
      </c>
    </row>
    <row r="2478" spans="1:2" x14ac:dyDescent="0.25">
      <c r="A2478" t="s">
        <v>2861</v>
      </c>
      <c r="B2478" s="218">
        <v>1.25</v>
      </c>
    </row>
    <row r="2479" spans="1:2" x14ac:dyDescent="0.25">
      <c r="A2479" t="s">
        <v>2862</v>
      </c>
      <c r="B2479" s="218">
        <v>1.875</v>
      </c>
    </row>
    <row r="2480" spans="1:2" x14ac:dyDescent="0.25">
      <c r="A2480" t="s">
        <v>2863</v>
      </c>
      <c r="B2480" s="218">
        <v>1.25</v>
      </c>
    </row>
    <row r="2481" spans="1:2" x14ac:dyDescent="0.25">
      <c r="A2481" t="s">
        <v>2864</v>
      </c>
      <c r="B2481" s="218">
        <v>1.25</v>
      </c>
    </row>
    <row r="2482" spans="1:2" x14ac:dyDescent="0.25">
      <c r="A2482" t="s">
        <v>2865</v>
      </c>
      <c r="B2482" s="218">
        <v>1.25</v>
      </c>
    </row>
    <row r="2483" spans="1:2" x14ac:dyDescent="0.25">
      <c r="A2483" t="s">
        <v>2866</v>
      </c>
      <c r="B2483" s="218">
        <v>0.625</v>
      </c>
    </row>
    <row r="2484" spans="1:2" x14ac:dyDescent="0.25">
      <c r="A2484" t="s">
        <v>2867</v>
      </c>
      <c r="B2484" s="218">
        <v>0.625</v>
      </c>
    </row>
    <row r="2485" spans="1:2" x14ac:dyDescent="0.25">
      <c r="A2485" t="s">
        <v>2868</v>
      </c>
      <c r="B2485" s="218">
        <v>1.25</v>
      </c>
    </row>
    <row r="2486" spans="1:2" x14ac:dyDescent="0.25">
      <c r="A2486" t="s">
        <v>2869</v>
      </c>
      <c r="B2486" s="218">
        <v>0.625</v>
      </c>
    </row>
    <row r="2487" spans="1:2" x14ac:dyDescent="0.25">
      <c r="A2487" t="s">
        <v>2870</v>
      </c>
      <c r="B2487" s="218">
        <v>1.25</v>
      </c>
    </row>
    <row r="2488" spans="1:2" x14ac:dyDescent="0.25">
      <c r="A2488" t="s">
        <v>2871</v>
      </c>
      <c r="B2488" s="218">
        <v>1.25</v>
      </c>
    </row>
    <row r="2489" spans="1:2" x14ac:dyDescent="0.25">
      <c r="A2489" t="s">
        <v>2872</v>
      </c>
      <c r="B2489" s="218">
        <v>1.875</v>
      </c>
    </row>
    <row r="2490" spans="1:2" x14ac:dyDescent="0.25">
      <c r="A2490" t="s">
        <v>2873</v>
      </c>
      <c r="B2490" s="218">
        <v>1.875</v>
      </c>
    </row>
    <row r="2491" spans="1:2" x14ac:dyDescent="0.25">
      <c r="A2491" t="s">
        <v>2874</v>
      </c>
      <c r="B2491" s="218">
        <v>1.875</v>
      </c>
    </row>
    <row r="2492" spans="1:2" x14ac:dyDescent="0.25">
      <c r="A2492" t="s">
        <v>2875</v>
      </c>
      <c r="B2492" s="218">
        <v>1.875</v>
      </c>
    </row>
    <row r="2493" spans="1:2" x14ac:dyDescent="0.25">
      <c r="A2493" t="s">
        <v>2876</v>
      </c>
      <c r="B2493" s="218">
        <v>1.875</v>
      </c>
    </row>
    <row r="2494" spans="1:2" x14ac:dyDescent="0.25">
      <c r="A2494" t="s">
        <v>2877</v>
      </c>
      <c r="B2494" s="218">
        <v>1.875</v>
      </c>
    </row>
    <row r="2495" spans="1:2" x14ac:dyDescent="0.25">
      <c r="A2495" t="s">
        <v>2878</v>
      </c>
      <c r="B2495" s="218">
        <v>1.875</v>
      </c>
    </row>
    <row r="2496" spans="1:2" x14ac:dyDescent="0.25">
      <c r="A2496" t="s">
        <v>2879</v>
      </c>
      <c r="B2496" s="218">
        <v>1.875</v>
      </c>
    </row>
    <row r="2497" spans="1:2" x14ac:dyDescent="0.25">
      <c r="A2497" t="s">
        <v>2880</v>
      </c>
      <c r="B2497" s="218">
        <v>1.875</v>
      </c>
    </row>
    <row r="2498" spans="1:2" x14ac:dyDescent="0.25">
      <c r="A2498" t="s">
        <v>2881</v>
      </c>
      <c r="B2498" s="218">
        <v>1.875</v>
      </c>
    </row>
    <row r="2499" spans="1:2" x14ac:dyDescent="0.25">
      <c r="A2499" t="s">
        <v>2882</v>
      </c>
      <c r="B2499" s="218">
        <v>3.125</v>
      </c>
    </row>
    <row r="2500" spans="1:2" x14ac:dyDescent="0.25">
      <c r="A2500" t="s">
        <v>2883</v>
      </c>
      <c r="B2500" s="218">
        <v>3.125</v>
      </c>
    </row>
    <row r="2501" spans="1:2" x14ac:dyDescent="0.25">
      <c r="A2501" t="s">
        <v>2884</v>
      </c>
      <c r="B2501" s="218">
        <v>2.5</v>
      </c>
    </row>
    <row r="2502" spans="1:2" x14ac:dyDescent="0.25">
      <c r="A2502" t="s">
        <v>2885</v>
      </c>
      <c r="B2502" s="218">
        <v>2.5</v>
      </c>
    </row>
    <row r="2503" spans="1:2" x14ac:dyDescent="0.25">
      <c r="A2503" t="s">
        <v>2886</v>
      </c>
      <c r="B2503" s="218">
        <v>2.5</v>
      </c>
    </row>
    <row r="2504" spans="1:2" x14ac:dyDescent="0.25">
      <c r="A2504" t="s">
        <v>2887</v>
      </c>
      <c r="B2504" s="218">
        <v>1.875</v>
      </c>
    </row>
    <row r="2505" spans="1:2" x14ac:dyDescent="0.25">
      <c r="A2505" t="s">
        <v>2888</v>
      </c>
      <c r="B2505" s="218">
        <v>0.83333333333333304</v>
      </c>
    </row>
    <row r="2506" spans="1:2" x14ac:dyDescent="0.25">
      <c r="A2506" t="s">
        <v>2889</v>
      </c>
      <c r="B2506" s="218">
        <v>1.25</v>
      </c>
    </row>
    <row r="2507" spans="1:2" x14ac:dyDescent="0.25">
      <c r="A2507" t="s">
        <v>2890</v>
      </c>
      <c r="B2507" s="218">
        <v>0.41666666666666702</v>
      </c>
    </row>
    <row r="2508" spans="1:2" x14ac:dyDescent="0.25">
      <c r="A2508" t="s">
        <v>2891</v>
      </c>
      <c r="B2508" s="218">
        <v>0.41666666666666702</v>
      </c>
    </row>
    <row r="2509" spans="1:2" x14ac:dyDescent="0.25">
      <c r="A2509" t="s">
        <v>2892</v>
      </c>
      <c r="B2509" s="218">
        <v>0.16666666666666699</v>
      </c>
    </row>
    <row r="2510" spans="1:2" x14ac:dyDescent="0.25">
      <c r="A2510" t="s">
        <v>2893</v>
      </c>
      <c r="B2510" s="218">
        <v>0.125</v>
      </c>
    </row>
    <row r="2511" spans="1:2" x14ac:dyDescent="0.25">
      <c r="A2511" t="s">
        <v>2894</v>
      </c>
      <c r="B2511" s="218">
        <v>0.5</v>
      </c>
    </row>
    <row r="2512" spans="1:2" x14ac:dyDescent="0.25">
      <c r="A2512" t="s">
        <v>2895</v>
      </c>
      <c r="B2512" s="218">
        <v>0.41666666666666702</v>
      </c>
    </row>
    <row r="2513" spans="1:2" x14ac:dyDescent="0.25">
      <c r="A2513" t="s">
        <v>2896</v>
      </c>
      <c r="B2513" s="218">
        <v>0.41666666666666702</v>
      </c>
    </row>
    <row r="2514" spans="1:2" x14ac:dyDescent="0.25">
      <c r="A2514" t="s">
        <v>2897</v>
      </c>
      <c r="B2514" s="218">
        <v>0.125</v>
      </c>
    </row>
    <row r="2515" spans="1:2" x14ac:dyDescent="0.25">
      <c r="A2515" t="s">
        <v>2898</v>
      </c>
      <c r="B2515" s="218">
        <v>0.125</v>
      </c>
    </row>
    <row r="2516" spans="1:2" x14ac:dyDescent="0.25">
      <c r="A2516" t="s">
        <v>2899</v>
      </c>
      <c r="B2516" s="218">
        <v>0.5</v>
      </c>
    </row>
    <row r="2517" spans="1:2" x14ac:dyDescent="0.25">
      <c r="A2517" t="s">
        <v>2900</v>
      </c>
      <c r="B2517" s="218">
        <v>0.16666666666666699</v>
      </c>
    </row>
    <row r="2518" spans="1:2" x14ac:dyDescent="0.25">
      <c r="A2518" t="s">
        <v>2901</v>
      </c>
      <c r="B2518" s="218">
        <v>0.66666666666666696</v>
      </c>
    </row>
    <row r="2519" spans="1:2" x14ac:dyDescent="0.25">
      <c r="A2519" t="s">
        <v>2902</v>
      </c>
      <c r="B2519" s="218">
        <v>0.66666666666666696</v>
      </c>
    </row>
    <row r="2520" spans="1:2" x14ac:dyDescent="0.25">
      <c r="A2520" t="s">
        <v>2903</v>
      </c>
      <c r="B2520" s="218">
        <v>0.375</v>
      </c>
    </row>
    <row r="2521" spans="1:2" x14ac:dyDescent="0.25">
      <c r="A2521" t="s">
        <v>2904</v>
      </c>
      <c r="B2521" s="218">
        <v>0.66666666666666696</v>
      </c>
    </row>
    <row r="2522" spans="1:2" x14ac:dyDescent="0.25">
      <c r="A2522" t="s">
        <v>2905</v>
      </c>
      <c r="B2522" s="218">
        <v>0.375</v>
      </c>
    </row>
    <row r="2523" spans="1:2" x14ac:dyDescent="0.25">
      <c r="A2523" t="s">
        <v>2906</v>
      </c>
      <c r="B2523" s="218">
        <v>0.83333333333333304</v>
      </c>
    </row>
    <row r="2524" spans="1:2" x14ac:dyDescent="0.25">
      <c r="A2524" t="s">
        <v>2907</v>
      </c>
      <c r="B2524" s="218">
        <v>0.25</v>
      </c>
    </row>
    <row r="2525" spans="1:2" x14ac:dyDescent="0.25">
      <c r="A2525" t="s">
        <v>2908</v>
      </c>
      <c r="B2525" s="218">
        <v>0.25</v>
      </c>
    </row>
    <row r="2526" spans="1:2" x14ac:dyDescent="0.25">
      <c r="A2526" t="s">
        <v>2909</v>
      </c>
      <c r="B2526" s="218">
        <v>0.5</v>
      </c>
    </row>
    <row r="2527" spans="1:2" x14ac:dyDescent="0.25">
      <c r="A2527" t="s">
        <v>2910</v>
      </c>
      <c r="B2527" s="218">
        <v>0.45833333333333331</v>
      </c>
    </row>
    <row r="2528" spans="1:2" x14ac:dyDescent="0.25">
      <c r="A2528" t="s">
        <v>2911</v>
      </c>
      <c r="B2528" s="218">
        <v>0.5</v>
      </c>
    </row>
    <row r="2529" spans="1:2" x14ac:dyDescent="0.25">
      <c r="A2529" t="s">
        <v>2912</v>
      </c>
      <c r="B2529" s="218">
        <v>0.5</v>
      </c>
    </row>
    <row r="2530" spans="1:2" x14ac:dyDescent="0.25">
      <c r="A2530" t="s">
        <v>2913</v>
      </c>
      <c r="B2530" s="218">
        <v>0.66666666666666696</v>
      </c>
    </row>
    <row r="2531" spans="1:2" x14ac:dyDescent="0.25">
      <c r="A2531" t="s">
        <v>2914</v>
      </c>
      <c r="B2531" s="218">
        <v>0.83333333333333304</v>
      </c>
    </row>
    <row r="2532" spans="1:2" x14ac:dyDescent="0.25">
      <c r="A2532" t="s">
        <v>2915</v>
      </c>
      <c r="B2532" s="218">
        <v>0.375</v>
      </c>
    </row>
    <row r="2533" spans="1:2" x14ac:dyDescent="0.25">
      <c r="A2533" t="s">
        <v>2916</v>
      </c>
      <c r="B2533" s="218">
        <v>0.5</v>
      </c>
    </row>
    <row r="2534" spans="1:2" x14ac:dyDescent="0.25">
      <c r="A2534" t="s">
        <v>2917</v>
      </c>
      <c r="B2534" s="218">
        <v>0.16666666666666699</v>
      </c>
    </row>
    <row r="2535" spans="1:2" x14ac:dyDescent="0.25">
      <c r="A2535" t="s">
        <v>2918</v>
      </c>
      <c r="B2535" s="218">
        <v>0.83333333333333304</v>
      </c>
    </row>
    <row r="2536" spans="1:2" x14ac:dyDescent="0.25">
      <c r="A2536" t="s">
        <v>2919</v>
      </c>
      <c r="B2536" s="218">
        <v>0.66666666666666696</v>
      </c>
    </row>
    <row r="2537" spans="1:2" x14ac:dyDescent="0.25">
      <c r="A2537" t="s">
        <v>2920</v>
      </c>
      <c r="B2537" s="218">
        <v>0.66666666666666696</v>
      </c>
    </row>
    <row r="2538" spans="1:2" x14ac:dyDescent="0.25">
      <c r="A2538" t="s">
        <v>2921</v>
      </c>
      <c r="B2538" s="218">
        <v>0.25</v>
      </c>
    </row>
    <row r="2539" spans="1:2" x14ac:dyDescent="0.25">
      <c r="A2539" t="s">
        <v>2922</v>
      </c>
      <c r="B2539" s="218">
        <v>0.66666666666666696</v>
      </c>
    </row>
    <row r="2540" spans="1:2" x14ac:dyDescent="0.25">
      <c r="A2540" t="s">
        <v>2923</v>
      </c>
      <c r="B2540" s="218">
        <v>0.66666666666666696</v>
      </c>
    </row>
    <row r="2541" spans="1:2" x14ac:dyDescent="0.25">
      <c r="A2541" t="s">
        <v>2924</v>
      </c>
      <c r="B2541" s="218">
        <v>0.25</v>
      </c>
    </row>
    <row r="2542" spans="1:2" x14ac:dyDescent="0.25">
      <c r="A2542" t="s">
        <v>2925</v>
      </c>
      <c r="B2542" s="218">
        <v>0.25</v>
      </c>
    </row>
    <row r="2543" spans="1:2" x14ac:dyDescent="0.25">
      <c r="A2543" t="s">
        <v>2926</v>
      </c>
      <c r="B2543" s="218">
        <v>0.66666666666666696</v>
      </c>
    </row>
    <row r="2544" spans="1:2" x14ac:dyDescent="0.25">
      <c r="A2544" t="s">
        <v>2927</v>
      </c>
      <c r="B2544" s="218">
        <v>0.66666666666666696</v>
      </c>
    </row>
    <row r="2545" spans="1:2" x14ac:dyDescent="0.25">
      <c r="A2545" t="s">
        <v>2928</v>
      </c>
      <c r="B2545" s="218">
        <v>0.66666666666666696</v>
      </c>
    </row>
    <row r="2546" spans="1:2" x14ac:dyDescent="0.25">
      <c r="A2546" t="s">
        <v>2929</v>
      </c>
      <c r="B2546" s="218">
        <v>0.5</v>
      </c>
    </row>
    <row r="2547" spans="1:2" x14ac:dyDescent="0.25">
      <c r="A2547" t="s">
        <v>2930</v>
      </c>
      <c r="B2547" s="218">
        <v>0.375</v>
      </c>
    </row>
    <row r="2548" spans="1:2" x14ac:dyDescent="0.25">
      <c r="A2548" t="s">
        <v>2931</v>
      </c>
      <c r="B2548" s="218">
        <v>0.5</v>
      </c>
    </row>
    <row r="2549" spans="1:2" x14ac:dyDescent="0.25">
      <c r="A2549" t="s">
        <v>2932</v>
      </c>
      <c r="B2549" s="218">
        <v>0.5</v>
      </c>
    </row>
    <row r="2550" spans="1:2" x14ac:dyDescent="0.25">
      <c r="A2550" t="s">
        <v>2933</v>
      </c>
      <c r="B2550" s="218">
        <v>0.66666666666666696</v>
      </c>
    </row>
    <row r="2551" spans="1:2" x14ac:dyDescent="0.25">
      <c r="A2551" t="s">
        <v>2934</v>
      </c>
      <c r="B2551" s="218">
        <v>0.66666666666666696</v>
      </c>
    </row>
    <row r="2552" spans="1:2" x14ac:dyDescent="0.25">
      <c r="A2552" t="s">
        <v>2935</v>
      </c>
      <c r="B2552" s="218">
        <v>0.5</v>
      </c>
    </row>
    <row r="2553" spans="1:2" x14ac:dyDescent="0.25">
      <c r="A2553" t="s">
        <v>2936</v>
      </c>
      <c r="B2553" s="218">
        <v>0.33333333333333298</v>
      </c>
    </row>
    <row r="2554" spans="1:2" x14ac:dyDescent="0.25">
      <c r="A2554" t="s">
        <v>2937</v>
      </c>
      <c r="B2554" s="218">
        <v>0.33333333333333298</v>
      </c>
    </row>
    <row r="2555" spans="1:2" x14ac:dyDescent="0.25">
      <c r="A2555" t="s">
        <v>2938</v>
      </c>
      <c r="B2555" s="218">
        <v>0.25</v>
      </c>
    </row>
    <row r="2556" spans="1:2" x14ac:dyDescent="0.25">
      <c r="A2556" t="s">
        <v>2939</v>
      </c>
      <c r="B2556" s="218">
        <v>0.25</v>
      </c>
    </row>
    <row r="2557" spans="1:2" x14ac:dyDescent="0.25">
      <c r="A2557" t="s">
        <v>2940</v>
      </c>
      <c r="B2557" s="218">
        <v>0.5</v>
      </c>
    </row>
    <row r="2558" spans="1:2" x14ac:dyDescent="0.25">
      <c r="A2558" t="s">
        <v>2941</v>
      </c>
      <c r="B2558" s="218">
        <v>0.66666666666666696</v>
      </c>
    </row>
    <row r="2559" spans="1:2" x14ac:dyDescent="0.25">
      <c r="A2559" t="s">
        <v>2942</v>
      </c>
      <c r="B2559" s="218">
        <v>0.33333333333333298</v>
      </c>
    </row>
    <row r="2560" spans="1:2" x14ac:dyDescent="0.25">
      <c r="A2560" t="s">
        <v>2943</v>
      </c>
      <c r="B2560" s="218">
        <v>0.20833333333333301</v>
      </c>
    </row>
    <row r="2561" spans="1:2" x14ac:dyDescent="0.25">
      <c r="A2561" t="s">
        <v>2944</v>
      </c>
      <c r="B2561" s="218">
        <v>0.20833333333333301</v>
      </c>
    </row>
    <row r="2562" spans="1:2" x14ac:dyDescent="0.25">
      <c r="A2562" t="s">
        <v>2945</v>
      </c>
      <c r="B2562" s="218">
        <v>1.875</v>
      </c>
    </row>
    <row r="2563" spans="1:2" x14ac:dyDescent="0.25">
      <c r="A2563" t="s">
        <v>2946</v>
      </c>
      <c r="B2563" s="218">
        <v>7.708333333333333</v>
      </c>
    </row>
    <row r="2564" spans="1:2" x14ac:dyDescent="0.25">
      <c r="A2564" t="s">
        <v>2947</v>
      </c>
      <c r="B2564" s="218">
        <v>6.583333333333333</v>
      </c>
    </row>
    <row r="2565" spans="1:2" x14ac:dyDescent="0.25">
      <c r="A2565" t="s">
        <v>2948</v>
      </c>
      <c r="B2565" s="218">
        <v>0.66666666666666696</v>
      </c>
    </row>
    <row r="2566" spans="1:2" x14ac:dyDescent="0.25">
      <c r="A2566" t="s">
        <v>2949</v>
      </c>
      <c r="B2566" s="218">
        <v>13.625</v>
      </c>
    </row>
    <row r="2567" spans="1:2" x14ac:dyDescent="0.25">
      <c r="A2567" t="s">
        <v>2950</v>
      </c>
      <c r="B2567" s="218">
        <v>1</v>
      </c>
    </row>
    <row r="2568" spans="1:2" x14ac:dyDescent="0.25">
      <c r="A2568" t="s">
        <v>2951</v>
      </c>
      <c r="B2568" s="218">
        <v>13.333333333333334</v>
      </c>
    </row>
    <row r="2569" spans="1:2" x14ac:dyDescent="0.25">
      <c r="A2569" t="s">
        <v>2952</v>
      </c>
      <c r="B2569" s="218">
        <v>3.125</v>
      </c>
    </row>
    <row r="2570" spans="1:2" x14ac:dyDescent="0.25">
      <c r="A2570" t="s">
        <v>2953</v>
      </c>
      <c r="B2570" s="218">
        <v>5.625</v>
      </c>
    </row>
    <row r="2571" spans="1:2" x14ac:dyDescent="0.25">
      <c r="A2571" t="s">
        <v>2954</v>
      </c>
      <c r="B2571" s="218">
        <v>2.5</v>
      </c>
    </row>
    <row r="2572" spans="1:2" x14ac:dyDescent="0.25">
      <c r="A2572" t="s">
        <v>2955</v>
      </c>
      <c r="B2572" s="218">
        <v>2.5</v>
      </c>
    </row>
    <row r="2573" spans="1:2" x14ac:dyDescent="0.25">
      <c r="A2573" t="s">
        <v>2956</v>
      </c>
      <c r="B2573" s="218">
        <v>2.5</v>
      </c>
    </row>
    <row r="2574" spans="1:2" x14ac:dyDescent="0.25">
      <c r="A2574" t="s">
        <v>2957</v>
      </c>
      <c r="B2574" s="218">
        <v>2.5</v>
      </c>
    </row>
    <row r="2575" spans="1:2" x14ac:dyDescent="0.25">
      <c r="A2575" t="s">
        <v>2958</v>
      </c>
      <c r="B2575" s="218">
        <v>1.25</v>
      </c>
    </row>
    <row r="2576" spans="1:2" x14ac:dyDescent="0.25">
      <c r="A2576" t="s">
        <v>2959</v>
      </c>
      <c r="B2576" s="218">
        <v>1.25</v>
      </c>
    </row>
    <row r="2577" spans="1:2" x14ac:dyDescent="0.25">
      <c r="A2577" t="s">
        <v>2960</v>
      </c>
      <c r="B2577" s="218">
        <v>0.625</v>
      </c>
    </row>
    <row r="2578" spans="1:2" x14ac:dyDescent="0.25">
      <c r="A2578" t="s">
        <v>2961</v>
      </c>
      <c r="B2578" s="218">
        <v>2.5</v>
      </c>
    </row>
    <row r="2579" spans="1:2" x14ac:dyDescent="0.25">
      <c r="A2579" t="s">
        <v>2962</v>
      </c>
      <c r="B2579" s="218">
        <v>1.25</v>
      </c>
    </row>
    <row r="2580" spans="1:2" x14ac:dyDescent="0.25">
      <c r="A2580" t="s">
        <v>2963</v>
      </c>
      <c r="B2580" s="218">
        <v>2.5</v>
      </c>
    </row>
    <row r="2581" spans="1:2" x14ac:dyDescent="0.25">
      <c r="A2581" t="s">
        <v>2964</v>
      </c>
      <c r="B2581" s="218">
        <v>2.5</v>
      </c>
    </row>
    <row r="2582" spans="1:2" x14ac:dyDescent="0.25">
      <c r="A2582" t="s">
        <v>2965</v>
      </c>
      <c r="B2582" s="218">
        <v>0.625</v>
      </c>
    </row>
    <row r="2583" spans="1:2" x14ac:dyDescent="0.25">
      <c r="A2583" t="s">
        <v>2966</v>
      </c>
      <c r="B2583" s="218">
        <v>0.625</v>
      </c>
    </row>
    <row r="2584" spans="1:2" x14ac:dyDescent="0.25">
      <c r="A2584" t="s">
        <v>2967</v>
      </c>
      <c r="B2584" s="218">
        <v>0.625</v>
      </c>
    </row>
    <row r="2585" spans="1:2" x14ac:dyDescent="0.25">
      <c r="A2585" t="s">
        <v>2968</v>
      </c>
      <c r="B2585" s="218">
        <v>6.875</v>
      </c>
    </row>
    <row r="2586" spans="1:2" x14ac:dyDescent="0.25">
      <c r="A2586" t="s">
        <v>2969</v>
      </c>
      <c r="B2586" s="218">
        <v>6.875</v>
      </c>
    </row>
    <row r="2587" spans="1:2" x14ac:dyDescent="0.25">
      <c r="A2587" t="s">
        <v>2970</v>
      </c>
      <c r="B2587" s="218">
        <v>0.625</v>
      </c>
    </row>
    <row r="2588" spans="1:2" x14ac:dyDescent="0.25">
      <c r="A2588" t="s">
        <v>2971</v>
      </c>
      <c r="B2588" s="218">
        <v>0.625</v>
      </c>
    </row>
    <row r="2589" spans="1:2" x14ac:dyDescent="0.25">
      <c r="A2589" t="s">
        <v>2972</v>
      </c>
      <c r="B2589" s="218">
        <v>1.875</v>
      </c>
    </row>
    <row r="2590" spans="1:2" x14ac:dyDescent="0.25">
      <c r="A2590" t="s">
        <v>2973</v>
      </c>
      <c r="B2590" s="218">
        <v>1.875</v>
      </c>
    </row>
    <row r="2591" spans="1:2" x14ac:dyDescent="0.25">
      <c r="A2591" t="s">
        <v>2974</v>
      </c>
      <c r="B2591" s="218">
        <v>1.875</v>
      </c>
    </row>
    <row r="2592" spans="1:2" x14ac:dyDescent="0.25">
      <c r="A2592" t="s">
        <v>2975</v>
      </c>
      <c r="B2592" s="218">
        <v>5</v>
      </c>
    </row>
    <row r="2593" spans="1:2" x14ac:dyDescent="0.25">
      <c r="A2593" t="s">
        <v>2976</v>
      </c>
      <c r="B2593" s="218">
        <v>2.5</v>
      </c>
    </row>
    <row r="2594" spans="1:2" x14ac:dyDescent="0.25">
      <c r="A2594" t="s">
        <v>2977</v>
      </c>
      <c r="B2594" s="218">
        <v>1.875</v>
      </c>
    </row>
    <row r="2595" spans="1:2" x14ac:dyDescent="0.25">
      <c r="A2595" t="s">
        <v>2978</v>
      </c>
      <c r="B2595" s="218">
        <v>1.875</v>
      </c>
    </row>
    <row r="2596" spans="1:2" x14ac:dyDescent="0.25">
      <c r="A2596" t="s">
        <v>2979</v>
      </c>
      <c r="B2596" s="218">
        <v>1.875</v>
      </c>
    </row>
    <row r="2597" spans="1:2" x14ac:dyDescent="0.25">
      <c r="A2597" t="s">
        <v>2980</v>
      </c>
      <c r="B2597" s="218">
        <v>0.33333333333333298</v>
      </c>
    </row>
    <row r="2598" spans="1:2" x14ac:dyDescent="0.25">
      <c r="A2598" t="s">
        <v>2981</v>
      </c>
      <c r="B2598" s="218">
        <v>1.5</v>
      </c>
    </row>
    <row r="2599" spans="1:2" x14ac:dyDescent="0.25">
      <c r="A2599" t="s">
        <v>2982</v>
      </c>
      <c r="B2599" s="218">
        <v>0.5</v>
      </c>
    </row>
    <row r="2600" spans="1:2" x14ac:dyDescent="0.25">
      <c r="A2600" t="s">
        <v>2983</v>
      </c>
      <c r="B2600" s="218">
        <v>0.5</v>
      </c>
    </row>
    <row r="2601" spans="1:2" x14ac:dyDescent="0.25">
      <c r="A2601" t="s">
        <v>2984</v>
      </c>
      <c r="B2601" s="218">
        <v>1.5</v>
      </c>
    </row>
    <row r="2602" spans="1:2" x14ac:dyDescent="0.25">
      <c r="A2602" t="s">
        <v>2985</v>
      </c>
      <c r="B2602" s="218">
        <v>1.875</v>
      </c>
    </row>
    <row r="2603" spans="1:2" x14ac:dyDescent="0.25">
      <c r="A2603" t="s">
        <v>2986</v>
      </c>
      <c r="B2603" s="218">
        <v>1.875</v>
      </c>
    </row>
    <row r="2604" spans="1:2" x14ac:dyDescent="0.25">
      <c r="A2604" t="s">
        <v>2987</v>
      </c>
      <c r="B2604" s="218">
        <v>3.75</v>
      </c>
    </row>
    <row r="2605" spans="1:2" x14ac:dyDescent="0.25">
      <c r="A2605" t="s">
        <v>2988</v>
      </c>
      <c r="B2605" s="218">
        <v>3.75</v>
      </c>
    </row>
    <row r="2606" spans="1:2" x14ac:dyDescent="0.25">
      <c r="A2606" t="s">
        <v>2989</v>
      </c>
      <c r="B2606" s="218">
        <v>3.75</v>
      </c>
    </row>
    <row r="2607" spans="1:2" x14ac:dyDescent="0.25">
      <c r="A2607" t="s">
        <v>2990</v>
      </c>
      <c r="B2607" s="218">
        <v>1.875</v>
      </c>
    </row>
    <row r="2608" spans="1:2" x14ac:dyDescent="0.25">
      <c r="A2608" t="s">
        <v>2991</v>
      </c>
      <c r="B2608" s="218">
        <v>2.5</v>
      </c>
    </row>
    <row r="2609" spans="1:2" x14ac:dyDescent="0.25">
      <c r="A2609" t="s">
        <v>2992</v>
      </c>
      <c r="B2609" s="218">
        <v>5</v>
      </c>
    </row>
    <row r="2610" spans="1:2" x14ac:dyDescent="0.25">
      <c r="A2610" t="s">
        <v>2993</v>
      </c>
      <c r="B2610" s="218">
        <v>5</v>
      </c>
    </row>
    <row r="2611" spans="1:2" x14ac:dyDescent="0.25">
      <c r="A2611" t="s">
        <v>2994</v>
      </c>
      <c r="B2611" s="218">
        <v>1.875</v>
      </c>
    </row>
    <row r="2612" spans="1:2" x14ac:dyDescent="0.25">
      <c r="A2612" t="s">
        <v>2995</v>
      </c>
      <c r="B2612" s="218">
        <v>5.625</v>
      </c>
    </row>
    <row r="2613" spans="1:2" x14ac:dyDescent="0.25">
      <c r="A2613" t="s">
        <v>2996</v>
      </c>
      <c r="B2613" s="218">
        <v>2.5</v>
      </c>
    </row>
    <row r="2614" spans="1:2" x14ac:dyDescent="0.25">
      <c r="A2614" t="s">
        <v>2997</v>
      </c>
      <c r="B2614" s="218">
        <v>2.5</v>
      </c>
    </row>
    <row r="2615" spans="1:2" x14ac:dyDescent="0.25">
      <c r="A2615" t="s">
        <v>2998</v>
      </c>
      <c r="B2615" s="218">
        <v>1.875</v>
      </c>
    </row>
    <row r="2616" spans="1:2" x14ac:dyDescent="0.25">
      <c r="A2616" t="s">
        <v>2999</v>
      </c>
      <c r="B2616" s="218">
        <v>3.75</v>
      </c>
    </row>
    <row r="2617" spans="1:2" x14ac:dyDescent="0.25">
      <c r="A2617" t="s">
        <v>3000</v>
      </c>
      <c r="B2617" s="218">
        <v>5</v>
      </c>
    </row>
    <row r="2618" spans="1:2" x14ac:dyDescent="0.25">
      <c r="A2618" t="s">
        <v>3001</v>
      </c>
      <c r="B2618" s="218">
        <v>5</v>
      </c>
    </row>
    <row r="2619" spans="1:2" x14ac:dyDescent="0.25">
      <c r="A2619" t="s">
        <v>3002</v>
      </c>
      <c r="B2619" s="218">
        <v>1.875</v>
      </c>
    </row>
    <row r="2620" spans="1:2" x14ac:dyDescent="0.25">
      <c r="A2620" t="s">
        <v>3003</v>
      </c>
      <c r="B2620" s="218">
        <v>1.875</v>
      </c>
    </row>
    <row r="2621" spans="1:2" x14ac:dyDescent="0.25">
      <c r="A2621" t="s">
        <v>3004</v>
      </c>
      <c r="B2621" s="218">
        <v>3.125</v>
      </c>
    </row>
    <row r="2622" spans="1:2" x14ac:dyDescent="0.25">
      <c r="A2622" t="s">
        <v>3005</v>
      </c>
      <c r="B2622" s="218">
        <v>1.875</v>
      </c>
    </row>
    <row r="2623" spans="1:2" x14ac:dyDescent="0.25">
      <c r="A2623" t="s">
        <v>3006</v>
      </c>
      <c r="B2623" s="218">
        <v>1.875</v>
      </c>
    </row>
    <row r="2624" spans="1:2" x14ac:dyDescent="0.25">
      <c r="A2624" t="s">
        <v>3007</v>
      </c>
      <c r="B2624" s="218">
        <v>1.875</v>
      </c>
    </row>
    <row r="2625" spans="1:2" x14ac:dyDescent="0.25">
      <c r="A2625" t="s">
        <v>3008</v>
      </c>
      <c r="B2625" s="218">
        <v>1.875</v>
      </c>
    </row>
    <row r="2626" spans="1:2" x14ac:dyDescent="0.25">
      <c r="A2626" t="s">
        <v>3009</v>
      </c>
      <c r="B2626" s="218">
        <v>1.875</v>
      </c>
    </row>
    <row r="2627" spans="1:2" x14ac:dyDescent="0.25">
      <c r="A2627" t="s">
        <v>3010</v>
      </c>
      <c r="B2627" s="218">
        <v>3.3333333333333299</v>
      </c>
    </row>
    <row r="2628" spans="1:2" x14ac:dyDescent="0.25">
      <c r="A2628" t="s">
        <v>3011</v>
      </c>
      <c r="B2628" s="218">
        <v>3.3333333333333299</v>
      </c>
    </row>
    <row r="2629" spans="1:2" x14ac:dyDescent="0.25">
      <c r="A2629" t="s">
        <v>3012</v>
      </c>
      <c r="B2629" s="218">
        <v>3.3333333333333299</v>
      </c>
    </row>
    <row r="2630" spans="1:2" x14ac:dyDescent="0.25">
      <c r="A2630" t="s">
        <v>3013</v>
      </c>
      <c r="B2630" s="218">
        <v>3.3333333333333299</v>
      </c>
    </row>
    <row r="2631" spans="1:2" x14ac:dyDescent="0.25">
      <c r="A2631" t="s">
        <v>3014</v>
      </c>
      <c r="B2631" s="218">
        <v>6.25</v>
      </c>
    </row>
    <row r="2632" spans="1:2" x14ac:dyDescent="0.25">
      <c r="A2632" t="s">
        <v>3015</v>
      </c>
      <c r="B2632" s="218">
        <v>6.25</v>
      </c>
    </row>
    <row r="2633" spans="1:2" x14ac:dyDescent="0.25">
      <c r="A2633" t="s">
        <v>3016</v>
      </c>
      <c r="B2633" s="218">
        <v>6.25</v>
      </c>
    </row>
    <row r="2634" spans="1:2" x14ac:dyDescent="0.25">
      <c r="A2634" t="s">
        <v>3017</v>
      </c>
      <c r="B2634" s="218">
        <v>8.125</v>
      </c>
    </row>
    <row r="2635" spans="1:2" x14ac:dyDescent="0.25">
      <c r="A2635" t="s">
        <v>3018</v>
      </c>
      <c r="B2635" s="218">
        <v>1.875</v>
      </c>
    </row>
    <row r="2636" spans="1:2" x14ac:dyDescent="0.25">
      <c r="A2636" t="s">
        <v>3019</v>
      </c>
      <c r="B2636" s="218">
        <v>1.875</v>
      </c>
    </row>
    <row r="2637" spans="1:2" x14ac:dyDescent="0.25">
      <c r="A2637" t="s">
        <v>3020</v>
      </c>
      <c r="B2637" s="218">
        <v>1.875</v>
      </c>
    </row>
    <row r="2638" spans="1:2" x14ac:dyDescent="0.25">
      <c r="A2638" t="s">
        <v>3021</v>
      </c>
      <c r="B2638" s="218">
        <v>1.875</v>
      </c>
    </row>
    <row r="2639" spans="1:2" x14ac:dyDescent="0.25">
      <c r="A2639" t="s">
        <v>3022</v>
      </c>
      <c r="B2639" s="218">
        <v>1.875</v>
      </c>
    </row>
    <row r="2640" spans="1:2" x14ac:dyDescent="0.25">
      <c r="A2640" t="s">
        <v>3023</v>
      </c>
      <c r="B2640" s="218">
        <v>1.875</v>
      </c>
    </row>
    <row r="2641" spans="1:2" x14ac:dyDescent="0.25">
      <c r="A2641" t="s">
        <v>3024</v>
      </c>
      <c r="B2641" s="218">
        <v>1.875</v>
      </c>
    </row>
    <row r="2642" spans="1:2" x14ac:dyDescent="0.25">
      <c r="A2642" t="s">
        <v>3025</v>
      </c>
      <c r="B2642" s="218">
        <v>1.875</v>
      </c>
    </row>
    <row r="2643" spans="1:2" x14ac:dyDescent="0.25">
      <c r="A2643" t="s">
        <v>3026</v>
      </c>
      <c r="B2643" s="218">
        <v>1.875</v>
      </c>
    </row>
    <row r="2644" spans="1:2" x14ac:dyDescent="0.25">
      <c r="A2644" t="s">
        <v>3027</v>
      </c>
      <c r="B2644" s="218">
        <v>1.875</v>
      </c>
    </row>
    <row r="2645" spans="1:2" x14ac:dyDescent="0.25">
      <c r="A2645" t="s">
        <v>3028</v>
      </c>
      <c r="B2645" s="218">
        <v>0</v>
      </c>
    </row>
    <row r="2646" spans="1:2" x14ac:dyDescent="0.25">
      <c r="A2646" t="s">
        <v>3029</v>
      </c>
      <c r="B2646" s="218">
        <v>0</v>
      </c>
    </row>
    <row r="2647" spans="1:2" x14ac:dyDescent="0.25">
      <c r="A2647" t="s">
        <v>3030</v>
      </c>
      <c r="B2647" s="218">
        <v>0</v>
      </c>
    </row>
    <row r="2648" spans="1:2" x14ac:dyDescent="0.25">
      <c r="A2648" t="s">
        <v>3031</v>
      </c>
      <c r="B2648" s="218">
        <v>0</v>
      </c>
    </row>
    <row r="2649" spans="1:2" x14ac:dyDescent="0.25">
      <c r="A2649" t="s">
        <v>3032</v>
      </c>
      <c r="B2649" s="218">
        <v>1.875</v>
      </c>
    </row>
    <row r="2650" spans="1:2" x14ac:dyDescent="0.25">
      <c r="A2650" t="s">
        <v>3033</v>
      </c>
      <c r="B2650" s="218">
        <v>1.875</v>
      </c>
    </row>
    <row r="2651" spans="1:2" x14ac:dyDescent="0.25">
      <c r="A2651" t="s">
        <v>3034</v>
      </c>
      <c r="B2651" s="218">
        <v>1.875</v>
      </c>
    </row>
    <row r="2652" spans="1:2" x14ac:dyDescent="0.25">
      <c r="A2652" t="s">
        <v>3035</v>
      </c>
      <c r="B2652" s="218">
        <v>1.875</v>
      </c>
    </row>
    <row r="2653" spans="1:2" x14ac:dyDescent="0.25">
      <c r="A2653" t="s">
        <v>3036</v>
      </c>
      <c r="B2653" s="218">
        <v>1.875</v>
      </c>
    </row>
    <row r="2654" spans="1:2" x14ac:dyDescent="0.25">
      <c r="A2654" t="s">
        <v>3037</v>
      </c>
      <c r="B2654" s="218">
        <v>3.75</v>
      </c>
    </row>
    <row r="2655" spans="1:2" x14ac:dyDescent="0.25">
      <c r="A2655" t="s">
        <v>3038</v>
      </c>
      <c r="B2655" s="218">
        <v>3.125</v>
      </c>
    </row>
  </sheetData>
  <conditionalFormatting sqref="B2632:B1048576">
    <cfRule type="cellIs" dxfId="2" priority="2" operator="greaterThan">
      <formula>90</formula>
    </cfRule>
  </conditionalFormatting>
  <conditionalFormatting sqref="A2:A12">
    <cfRule type="duplicateValues" dxfId="1" priority="1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32"/>
  <sheetViews>
    <sheetView workbookViewId="0">
      <selection activeCell="D35" sqref="D35"/>
    </sheetView>
  </sheetViews>
  <sheetFormatPr defaultRowHeight="15" x14ac:dyDescent="0.25"/>
  <cols>
    <col min="1" max="1" width="12.28515625" customWidth="1"/>
  </cols>
  <sheetData>
    <row r="1" spans="1:2" x14ac:dyDescent="0.25">
      <c r="A1" s="2" t="s">
        <v>3039</v>
      </c>
      <c r="B1" s="2" t="s">
        <v>62</v>
      </c>
    </row>
    <row r="2" spans="1:2" x14ac:dyDescent="0.25">
      <c r="A2" t="s">
        <v>135</v>
      </c>
      <c r="B2" s="1">
        <v>1</v>
      </c>
    </row>
    <row r="3" spans="1:2" x14ac:dyDescent="0.25">
      <c r="A3" t="s">
        <v>140</v>
      </c>
      <c r="B3" s="1">
        <v>3</v>
      </c>
    </row>
    <row r="4" spans="1:2" x14ac:dyDescent="0.25">
      <c r="A4" t="s">
        <v>137</v>
      </c>
      <c r="B4" s="1">
        <v>1</v>
      </c>
    </row>
    <row r="5" spans="1:2" x14ac:dyDescent="0.25">
      <c r="A5" t="s">
        <v>149</v>
      </c>
      <c r="B5" s="1">
        <v>2</v>
      </c>
    </row>
    <row r="6" spans="1:2" x14ac:dyDescent="0.25">
      <c r="A6" t="s">
        <v>154</v>
      </c>
      <c r="B6" s="1">
        <v>2</v>
      </c>
    </row>
    <row r="7" spans="1:2" x14ac:dyDescent="0.25">
      <c r="A7" t="s">
        <v>158</v>
      </c>
      <c r="B7" s="1">
        <v>3</v>
      </c>
    </row>
    <row r="8" spans="1:2" x14ac:dyDescent="0.25">
      <c r="A8" t="s">
        <v>163</v>
      </c>
      <c r="B8" s="1">
        <v>3</v>
      </c>
    </row>
    <row r="9" spans="1:2" x14ac:dyDescent="0.25">
      <c r="A9" t="s">
        <v>168</v>
      </c>
      <c r="B9" s="1">
        <v>4</v>
      </c>
    </row>
    <row r="10" spans="1:2" x14ac:dyDescent="0.25">
      <c r="A10" t="s">
        <v>172</v>
      </c>
      <c r="B10" s="1">
        <v>5</v>
      </c>
    </row>
    <row r="11" spans="1:2" x14ac:dyDescent="0.25">
      <c r="A11" t="s">
        <v>3040</v>
      </c>
      <c r="B11" s="1">
        <v>6</v>
      </c>
    </row>
    <row r="12" spans="1:2" x14ac:dyDescent="0.25">
      <c r="A12" t="s">
        <v>3041</v>
      </c>
      <c r="B12" s="1">
        <v>7</v>
      </c>
    </row>
    <row r="13" spans="1:2" x14ac:dyDescent="0.25">
      <c r="A13" t="s">
        <v>176</v>
      </c>
      <c r="B13" s="1">
        <v>2</v>
      </c>
    </row>
    <row r="14" spans="1:2" x14ac:dyDescent="0.25">
      <c r="A14" t="s">
        <v>180</v>
      </c>
      <c r="B14" s="1">
        <v>3</v>
      </c>
    </row>
    <row r="15" spans="1:2" x14ac:dyDescent="0.25">
      <c r="A15" s="3" t="s">
        <v>133</v>
      </c>
      <c r="B15" s="1">
        <v>1</v>
      </c>
    </row>
    <row r="16" spans="1:2" x14ac:dyDescent="0.25">
      <c r="A16" t="s">
        <v>160</v>
      </c>
      <c r="B16" s="1">
        <v>1</v>
      </c>
    </row>
    <row r="17" spans="1:2" x14ac:dyDescent="0.25">
      <c r="A17" t="s">
        <v>192</v>
      </c>
      <c r="B17" s="1">
        <v>2</v>
      </c>
    </row>
    <row r="18" spans="1:2" x14ac:dyDescent="0.25">
      <c r="A18" t="s">
        <v>165</v>
      </c>
      <c r="B18" s="1">
        <v>1</v>
      </c>
    </row>
    <row r="19" spans="1:2" x14ac:dyDescent="0.25">
      <c r="A19" t="s">
        <v>187</v>
      </c>
    </row>
    <row r="20" spans="1:2" x14ac:dyDescent="0.25">
      <c r="A20" t="s">
        <v>151</v>
      </c>
      <c r="B20" s="1">
        <v>1</v>
      </c>
    </row>
    <row r="21" spans="1:2" x14ac:dyDescent="0.25">
      <c r="A21" t="s">
        <v>201</v>
      </c>
      <c r="B21" s="1">
        <v>3</v>
      </c>
    </row>
    <row r="22" spans="1:2" x14ac:dyDescent="0.25">
      <c r="A22" t="s">
        <v>142</v>
      </c>
      <c r="B22" s="1">
        <v>1</v>
      </c>
    </row>
    <row r="23" spans="1:2" x14ac:dyDescent="0.25">
      <c r="A23" t="s">
        <v>182</v>
      </c>
      <c r="B23" s="1">
        <v>2</v>
      </c>
    </row>
    <row r="24" spans="1:2" x14ac:dyDescent="0.25">
      <c r="A24" t="s">
        <v>186</v>
      </c>
      <c r="B24" s="1">
        <v>2</v>
      </c>
    </row>
    <row r="25" spans="1:2" x14ac:dyDescent="0.25">
      <c r="A25" t="s">
        <v>3273</v>
      </c>
      <c r="B25" s="1">
        <v>3</v>
      </c>
    </row>
    <row r="26" spans="1:2" x14ac:dyDescent="0.25">
      <c r="A26" t="s">
        <v>190</v>
      </c>
      <c r="B26" s="1">
        <v>2</v>
      </c>
    </row>
    <row r="27" spans="1:2" x14ac:dyDescent="0.25">
      <c r="A27" t="s">
        <v>194</v>
      </c>
      <c r="B27" s="1">
        <v>3</v>
      </c>
    </row>
    <row r="28" spans="1:2" x14ac:dyDescent="0.25">
      <c r="A28" t="s">
        <v>3042</v>
      </c>
      <c r="B28" s="1">
        <v>4</v>
      </c>
    </row>
    <row r="29" spans="1:2" x14ac:dyDescent="0.25">
      <c r="A29" t="s">
        <v>146</v>
      </c>
      <c r="B29" s="1">
        <v>1</v>
      </c>
    </row>
    <row r="30" spans="1:2" x14ac:dyDescent="0.25">
      <c r="A30" t="s">
        <v>197</v>
      </c>
      <c r="B30" s="1">
        <v>2</v>
      </c>
    </row>
    <row r="31" spans="1:2" x14ac:dyDescent="0.25">
      <c r="A31" t="s">
        <v>3271</v>
      </c>
      <c r="B31" s="1">
        <v>2</v>
      </c>
    </row>
    <row r="32" spans="1:2" x14ac:dyDescent="0.25">
      <c r="A32" t="s">
        <v>3043</v>
      </c>
      <c r="B32" s="1">
        <v>3</v>
      </c>
    </row>
  </sheetData>
  <sheetProtection algorithmName="SHA-512" hashValue="mloI6vUFncMrXzvJe9LoCGcmSeAaDewD22L3kLE6EnILASpWcrw9uS1VxM8siiReIl70pFGawzW3YLJYPoRt3g==" saltValue="a3Og1YFKASYk+nnkFSN2jw==" spinCount="100000" sheet="1" objects="1" scenarios="1" selectLockedCells="1"/>
  <autoFilter ref="A1:B1" xr:uid="{008743A9-AC28-463B-B35B-D40C9C346617}">
    <sortState xmlns:xlrd2="http://schemas.microsoft.com/office/spreadsheetml/2017/richdata2" ref="A2:B32">
      <sortCondition ref="A1"/>
    </sortState>
  </autoFilter>
  <sortState xmlns:xlrd2="http://schemas.microsoft.com/office/spreadsheetml/2017/richdata2" ref="A2:B30">
    <sortCondition ref="A2"/>
  </sortState>
  <conditionalFormatting sqref="B2:B20">
    <cfRule type="cellIs" dxfId="0" priority="1" operator="greaterThan">
      <formula>90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A19"/>
  <sheetViews>
    <sheetView topLeftCell="A10" workbookViewId="0">
      <selection activeCell="A20" sqref="A20"/>
    </sheetView>
  </sheetViews>
  <sheetFormatPr defaultRowHeight="15" x14ac:dyDescent="0.25"/>
  <sheetData>
    <row r="1" spans="1:1" x14ac:dyDescent="0.25">
      <c r="A1" s="167" t="s">
        <v>3347</v>
      </c>
    </row>
    <row r="2" spans="1:1" x14ac:dyDescent="0.25">
      <c r="A2" t="s">
        <v>3044</v>
      </c>
    </row>
    <row r="3" spans="1:1" x14ac:dyDescent="0.25">
      <c r="A3" t="s">
        <v>3045</v>
      </c>
    </row>
    <row r="4" spans="1:1" x14ac:dyDescent="0.25">
      <c r="A4" s="167" t="s">
        <v>3298</v>
      </c>
    </row>
    <row r="5" spans="1:1" x14ac:dyDescent="0.25">
      <c r="A5" t="s">
        <v>3299</v>
      </c>
    </row>
    <row r="6" spans="1:1" x14ac:dyDescent="0.25">
      <c r="A6" s="167" t="s">
        <v>3335</v>
      </c>
    </row>
    <row r="7" spans="1:1" x14ac:dyDescent="0.25">
      <c r="A7" t="s">
        <v>3336</v>
      </c>
    </row>
    <row r="8" spans="1:1" x14ac:dyDescent="0.25">
      <c r="A8" s="167" t="s">
        <v>3337</v>
      </c>
    </row>
    <row r="9" spans="1:1" x14ac:dyDescent="0.25">
      <c r="A9" t="s">
        <v>3348</v>
      </c>
    </row>
    <row r="10" spans="1:1" x14ac:dyDescent="0.25">
      <c r="A10" s="167" t="s">
        <v>3344</v>
      </c>
    </row>
    <row r="11" spans="1:1" x14ac:dyDescent="0.25">
      <c r="A11" t="s">
        <v>3341</v>
      </c>
    </row>
    <row r="12" spans="1:1" x14ac:dyDescent="0.25">
      <c r="A12" s="167" t="s">
        <v>3346</v>
      </c>
    </row>
    <row r="13" spans="1:1" x14ac:dyDescent="0.25">
      <c r="A13" t="s">
        <v>3345</v>
      </c>
    </row>
    <row r="14" spans="1:1" x14ac:dyDescent="0.25">
      <c r="A14" s="167" t="s">
        <v>3350</v>
      </c>
    </row>
    <row r="15" spans="1:1" x14ac:dyDescent="0.25">
      <c r="A15" t="s">
        <v>3349</v>
      </c>
    </row>
    <row r="16" spans="1:1" x14ac:dyDescent="0.25">
      <c r="A16" s="167" t="s">
        <v>3353</v>
      </c>
    </row>
    <row r="17" spans="1:1" x14ac:dyDescent="0.25">
      <c r="A17" t="s">
        <v>3354</v>
      </c>
    </row>
    <row r="18" spans="1:1" x14ac:dyDescent="0.25">
      <c r="A18" s="167" t="s">
        <v>3370</v>
      </c>
    </row>
    <row r="19" spans="1:1" x14ac:dyDescent="0.25">
      <c r="A19" t="s">
        <v>3371</v>
      </c>
    </row>
  </sheetData>
  <sheetProtection algorithmName="SHA-512" hashValue="KXf871s4lJFWbyLYKgYUD0LmgX607na6ouEEhOp40ikismUjtQml7sgsklFdfYP70DeVH+33gSNR5pDUJ1zt2Q==" saltValue="PcXTwg24wxsa0e4cYrVwAw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  <pageSetUpPr fitToPage="1"/>
  </sheetPr>
  <dimension ref="A1:M71"/>
  <sheetViews>
    <sheetView showZeros="0" view="pageLayout" zoomScaleNormal="130" workbookViewId="0">
      <selection activeCell="C49" sqref="C49:H49"/>
    </sheetView>
  </sheetViews>
  <sheetFormatPr defaultColWidth="8.85546875" defaultRowHeight="15" x14ac:dyDescent="0.25"/>
  <cols>
    <col min="1" max="1" width="3.7109375" style="18" customWidth="1"/>
    <col min="2" max="2" width="16.42578125" style="18" customWidth="1"/>
    <col min="3" max="3" width="21.85546875" style="18" customWidth="1"/>
    <col min="4" max="4" width="20.7109375" style="18" customWidth="1"/>
    <col min="5" max="6" width="16.42578125" style="18" customWidth="1"/>
    <col min="7" max="8" width="25.140625" style="18" customWidth="1"/>
    <col min="9" max="9" width="16.42578125" style="18" customWidth="1"/>
    <col min="10" max="10" width="4.140625" style="18" customWidth="1"/>
    <col min="11" max="12" width="16.85546875" style="18" customWidth="1"/>
    <col min="13" max="13" width="1.42578125" style="18" customWidth="1"/>
    <col min="14" max="16384" width="8.85546875" style="18"/>
  </cols>
  <sheetData>
    <row r="1" spans="1:13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3" x14ac:dyDescent="0.25">
      <c r="A2" s="10"/>
      <c r="B2" s="10"/>
      <c r="C2" s="10"/>
      <c r="D2" s="10"/>
      <c r="E2" s="10"/>
      <c r="F2" s="10"/>
      <c r="G2" s="19" t="s">
        <v>0</v>
      </c>
      <c r="H2" s="10"/>
      <c r="I2" s="10"/>
      <c r="J2" s="10"/>
      <c r="K2" s="10"/>
      <c r="L2" s="10"/>
    </row>
    <row r="3" spans="1:13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3" ht="18.75" x14ac:dyDescent="0.3">
      <c r="A4" s="10"/>
      <c r="B4" s="74"/>
      <c r="C4" s="74"/>
      <c r="D4" s="74"/>
      <c r="E4" s="74"/>
      <c r="F4" s="74"/>
      <c r="G4" s="74"/>
      <c r="H4" s="74"/>
      <c r="I4" s="74"/>
      <c r="J4" s="7"/>
      <c r="K4" s="7"/>
      <c r="L4" s="7"/>
    </row>
    <row r="5" spans="1:13" ht="18.75" x14ac:dyDescent="0.3">
      <c r="A5" s="10"/>
      <c r="B5" s="74"/>
      <c r="C5" s="74"/>
      <c r="D5" s="277" t="s">
        <v>52</v>
      </c>
      <c r="E5" s="278"/>
      <c r="F5" s="278"/>
      <c r="G5" s="278"/>
      <c r="H5" s="278"/>
      <c r="I5" s="90"/>
      <c r="K5" s="7"/>
      <c r="L5" s="7"/>
      <c r="M5" s="7"/>
    </row>
    <row r="6" spans="1:13" ht="21" x14ac:dyDescent="0.35">
      <c r="A6" s="106"/>
      <c r="B6" s="103" t="str">
        <f>Data!C4</f>
        <v>Faculty Name</v>
      </c>
      <c r="C6" s="104"/>
      <c r="D6" s="103" t="str">
        <f>Data!E4</f>
        <v>Name Here</v>
      </c>
      <c r="E6" s="103"/>
      <c r="F6" s="103"/>
      <c r="G6" s="103"/>
      <c r="H6" s="103"/>
      <c r="I6" s="105"/>
      <c r="J6" s="7"/>
      <c r="K6" s="7"/>
      <c r="L6" s="7"/>
      <c r="M6" s="21"/>
    </row>
    <row r="7" spans="1:13" ht="21" x14ac:dyDescent="0.35">
      <c r="A7" s="106"/>
      <c r="B7" s="103" t="str">
        <f>Data!C6</f>
        <v>Phone Number</v>
      </c>
      <c r="C7" s="106"/>
      <c r="D7" s="103">
        <f>Data!E6</f>
        <v>0</v>
      </c>
      <c r="E7" s="103"/>
      <c r="F7" s="103"/>
      <c r="G7" s="107"/>
      <c r="H7" s="107"/>
      <c r="I7" s="105"/>
      <c r="J7" s="7"/>
      <c r="K7" s="7"/>
      <c r="L7" s="7"/>
      <c r="M7" s="21"/>
    </row>
    <row r="8" spans="1:13" ht="21" x14ac:dyDescent="0.35">
      <c r="A8" s="106"/>
      <c r="B8" s="103" t="str">
        <f>Data!C7</f>
        <v>Term</v>
      </c>
      <c r="C8" s="106"/>
      <c r="D8" s="103" t="str">
        <f>Data!E7</f>
        <v>Fall 2023</v>
      </c>
      <c r="E8" s="107"/>
      <c r="F8" s="107"/>
      <c r="G8" s="107"/>
      <c r="H8" s="107"/>
      <c r="I8" s="105"/>
      <c r="J8" s="7"/>
      <c r="K8" s="7"/>
      <c r="L8" s="7"/>
      <c r="M8" s="21"/>
    </row>
    <row r="9" spans="1:13" ht="21" x14ac:dyDescent="0.35">
      <c r="A9" s="106"/>
      <c r="B9" s="103" t="str">
        <f>Data!C8</f>
        <v>Email</v>
      </c>
      <c r="C9" s="104"/>
      <c r="D9" s="103">
        <f>Data!E8</f>
        <v>0</v>
      </c>
      <c r="E9" s="103"/>
      <c r="F9" s="103"/>
      <c r="G9" s="103"/>
      <c r="H9" s="107"/>
      <c r="I9" s="105"/>
      <c r="J9" s="7"/>
      <c r="K9" s="7"/>
      <c r="L9" s="7"/>
      <c r="M9" s="21"/>
    </row>
    <row r="10" spans="1:13" ht="19.5" thickBot="1" x14ac:dyDescent="0.35">
      <c r="A10" s="10"/>
      <c r="B10" s="279" t="s">
        <v>8</v>
      </c>
      <c r="C10" s="280"/>
      <c r="D10" s="280"/>
      <c r="E10" s="280"/>
      <c r="F10" s="280"/>
      <c r="G10" s="280"/>
      <c r="H10" s="280"/>
      <c r="I10" s="280"/>
      <c r="J10" s="23"/>
      <c r="K10" s="7"/>
      <c r="L10" s="21"/>
    </row>
    <row r="11" spans="1:13" ht="39" thickTop="1" thickBot="1" x14ac:dyDescent="0.3">
      <c r="A11" s="10"/>
      <c r="B11" s="76" t="s">
        <v>9</v>
      </c>
      <c r="C11" s="76" t="s">
        <v>10</v>
      </c>
      <c r="D11" s="76" t="s">
        <v>11</v>
      </c>
      <c r="E11" s="77" t="s">
        <v>12</v>
      </c>
      <c r="F11" s="77" t="s">
        <v>13</v>
      </c>
      <c r="G11" s="76" t="s">
        <v>16</v>
      </c>
      <c r="H11" s="76" t="s">
        <v>17</v>
      </c>
      <c r="I11" s="76" t="s">
        <v>18</v>
      </c>
      <c r="J11" s="21"/>
    </row>
    <row r="12" spans="1:13" ht="19.5" thickTop="1" x14ac:dyDescent="0.25">
      <c r="A12" s="10"/>
      <c r="B12" s="95">
        <f>Data!C11</f>
        <v>0</v>
      </c>
      <c r="C12" s="95">
        <f>Data!D11</f>
        <v>0</v>
      </c>
      <c r="D12" s="95">
        <f>Data!E11</f>
        <v>0</v>
      </c>
      <c r="E12" s="96">
        <f>Data!F11</f>
        <v>0</v>
      </c>
      <c r="F12" s="96">
        <f>Data!G11</f>
        <v>0</v>
      </c>
      <c r="G12" s="95">
        <f>Data!J11</f>
        <v>0</v>
      </c>
      <c r="H12" s="95">
        <f>Data!K11</f>
        <v>0</v>
      </c>
      <c r="I12" s="95">
        <f>Data!L11</f>
        <v>0</v>
      </c>
      <c r="J12" s="21"/>
    </row>
    <row r="13" spans="1:13" ht="18.75" x14ac:dyDescent="0.25">
      <c r="A13" s="10"/>
      <c r="B13" s="95">
        <f>Data!C12</f>
        <v>0</v>
      </c>
      <c r="C13" s="95">
        <f>Data!D12</f>
        <v>0</v>
      </c>
      <c r="D13" s="95">
        <f>Data!E12</f>
        <v>0</v>
      </c>
      <c r="E13" s="96">
        <f>Data!F12</f>
        <v>0</v>
      </c>
      <c r="F13" s="96">
        <f>Data!G12</f>
        <v>0</v>
      </c>
      <c r="G13" s="95">
        <f>Data!J12</f>
        <v>0</v>
      </c>
      <c r="H13" s="95">
        <f>Data!K12</f>
        <v>0</v>
      </c>
      <c r="I13" s="95">
        <f>Data!L12</f>
        <v>0</v>
      </c>
      <c r="J13" s="21"/>
    </row>
    <row r="14" spans="1:13" ht="18.75" x14ac:dyDescent="0.25">
      <c r="A14" s="10"/>
      <c r="B14" s="95">
        <f>Data!C13</f>
        <v>0</v>
      </c>
      <c r="C14" s="95">
        <f>Data!D13</f>
        <v>0</v>
      </c>
      <c r="D14" s="95">
        <f>Data!E13</f>
        <v>0</v>
      </c>
      <c r="E14" s="96">
        <f>Data!F13</f>
        <v>0</v>
      </c>
      <c r="F14" s="96">
        <f>Data!G13</f>
        <v>0</v>
      </c>
      <c r="G14" s="95">
        <f>Data!J13</f>
        <v>0</v>
      </c>
      <c r="H14" s="95">
        <f>Data!K13</f>
        <v>0</v>
      </c>
      <c r="I14" s="95">
        <f>Data!L13</f>
        <v>0</v>
      </c>
      <c r="J14" s="21"/>
    </row>
    <row r="15" spans="1:13" ht="18.75" x14ac:dyDescent="0.25">
      <c r="A15" s="10"/>
      <c r="B15" s="95">
        <f>Data!C14</f>
        <v>0</v>
      </c>
      <c r="C15" s="95">
        <f>Data!D14</f>
        <v>0</v>
      </c>
      <c r="D15" s="95">
        <f>Data!E14</f>
        <v>0</v>
      </c>
      <c r="E15" s="96">
        <f>Data!F14</f>
        <v>0</v>
      </c>
      <c r="F15" s="96">
        <f>Data!G14</f>
        <v>0</v>
      </c>
      <c r="G15" s="95">
        <f>Data!J14</f>
        <v>0</v>
      </c>
      <c r="H15" s="95">
        <f>Data!K14</f>
        <v>0</v>
      </c>
      <c r="I15" s="95">
        <f>Data!L14</f>
        <v>0</v>
      </c>
      <c r="J15" s="21"/>
    </row>
    <row r="16" spans="1:13" ht="18.75" x14ac:dyDescent="0.25">
      <c r="A16" s="10"/>
      <c r="B16" s="95">
        <f>Data!C15</f>
        <v>0</v>
      </c>
      <c r="C16" s="95">
        <f>Data!D15</f>
        <v>0</v>
      </c>
      <c r="D16" s="95">
        <f>Data!E15</f>
        <v>0</v>
      </c>
      <c r="E16" s="96">
        <f>Data!F15</f>
        <v>0</v>
      </c>
      <c r="F16" s="96">
        <f>Data!G15</f>
        <v>0</v>
      </c>
      <c r="G16" s="95">
        <f>Data!J15</f>
        <v>0</v>
      </c>
      <c r="H16" s="95">
        <f>Data!K15</f>
        <v>0</v>
      </c>
      <c r="I16" s="95">
        <f>Data!L15</f>
        <v>0</v>
      </c>
      <c r="J16" s="21"/>
    </row>
    <row r="17" spans="1:10" ht="18.75" x14ac:dyDescent="0.25">
      <c r="A17" s="10"/>
      <c r="B17" s="95">
        <f>Data!C16</f>
        <v>0</v>
      </c>
      <c r="C17" s="95">
        <f>Data!D16</f>
        <v>0</v>
      </c>
      <c r="D17" s="95">
        <f>Data!E16</f>
        <v>0</v>
      </c>
      <c r="E17" s="96">
        <f>Data!F16</f>
        <v>0</v>
      </c>
      <c r="F17" s="96">
        <f>Data!G16</f>
        <v>0</v>
      </c>
      <c r="G17" s="95">
        <f>Data!J16</f>
        <v>0</v>
      </c>
      <c r="H17" s="95">
        <f>Data!K16</f>
        <v>0</v>
      </c>
      <c r="I17" s="95">
        <f>Data!L16</f>
        <v>0</v>
      </c>
      <c r="J17" s="21"/>
    </row>
    <row r="18" spans="1:10" ht="18.75" x14ac:dyDescent="0.25">
      <c r="A18" s="10"/>
      <c r="B18" s="95">
        <f>Data!C17</f>
        <v>0</v>
      </c>
      <c r="C18" s="95">
        <f>Data!D17</f>
        <v>0</v>
      </c>
      <c r="D18" s="95">
        <f>Data!E17</f>
        <v>0</v>
      </c>
      <c r="E18" s="96">
        <f>Data!F17</f>
        <v>0</v>
      </c>
      <c r="F18" s="96">
        <f>Data!G17</f>
        <v>0</v>
      </c>
      <c r="G18" s="95">
        <f>Data!J17</f>
        <v>0</v>
      </c>
      <c r="H18" s="95">
        <f>Data!K17</f>
        <v>0</v>
      </c>
      <c r="I18" s="95">
        <f>Data!L17</f>
        <v>0</v>
      </c>
      <c r="J18" s="21"/>
    </row>
    <row r="19" spans="1:10" ht="18.75" x14ac:dyDescent="0.25">
      <c r="A19" s="10"/>
      <c r="B19" s="95">
        <f>Data!C18</f>
        <v>0</v>
      </c>
      <c r="C19" s="95">
        <f>Data!D18</f>
        <v>0</v>
      </c>
      <c r="D19" s="95">
        <f>Data!E18</f>
        <v>0</v>
      </c>
      <c r="E19" s="96">
        <f>Data!F18</f>
        <v>0</v>
      </c>
      <c r="F19" s="96">
        <f>Data!G18</f>
        <v>0</v>
      </c>
      <c r="G19" s="95">
        <f>Data!J18</f>
        <v>0</v>
      </c>
      <c r="H19" s="95">
        <f>Data!K18</f>
        <v>0</v>
      </c>
      <c r="I19" s="95">
        <f>Data!L18</f>
        <v>0</v>
      </c>
      <c r="J19" s="21"/>
    </row>
    <row r="20" spans="1:10" ht="18.75" x14ac:dyDescent="0.25">
      <c r="A20" s="10"/>
      <c r="B20" s="95">
        <f>Data!C19</f>
        <v>0</v>
      </c>
      <c r="C20" s="95">
        <f>Data!D19</f>
        <v>0</v>
      </c>
      <c r="D20" s="95">
        <f>Data!E19</f>
        <v>0</v>
      </c>
      <c r="E20" s="96">
        <f>Data!F19</f>
        <v>0</v>
      </c>
      <c r="F20" s="96">
        <f>Data!G19</f>
        <v>0</v>
      </c>
      <c r="G20" s="95">
        <f>Data!J19</f>
        <v>0</v>
      </c>
      <c r="H20" s="95">
        <f>Data!K19</f>
        <v>0</v>
      </c>
      <c r="I20" s="95">
        <f>Data!L19</f>
        <v>0</v>
      </c>
      <c r="J20" s="21"/>
    </row>
    <row r="21" spans="1:10" ht="18.75" x14ac:dyDescent="0.25">
      <c r="A21" s="10"/>
      <c r="B21" s="95">
        <f>Data!C20</f>
        <v>0</v>
      </c>
      <c r="C21" s="95">
        <f>Data!D20</f>
        <v>0</v>
      </c>
      <c r="D21" s="95">
        <f>Data!E20</f>
        <v>0</v>
      </c>
      <c r="E21" s="96">
        <f>Data!F20</f>
        <v>0</v>
      </c>
      <c r="F21" s="96">
        <f>Data!G20</f>
        <v>0</v>
      </c>
      <c r="G21" s="95">
        <f>Data!J20</f>
        <v>0</v>
      </c>
      <c r="H21" s="95">
        <f>Data!K20</f>
        <v>0</v>
      </c>
      <c r="I21" s="95">
        <f>Data!L20</f>
        <v>0</v>
      </c>
      <c r="J21" s="21"/>
    </row>
    <row r="22" spans="1:10" ht="18.75" x14ac:dyDescent="0.25">
      <c r="A22" s="10"/>
      <c r="B22" s="95">
        <f>Data!C21</f>
        <v>0</v>
      </c>
      <c r="C22" s="95">
        <f>Data!D21</f>
        <v>0</v>
      </c>
      <c r="D22" s="95">
        <f>Data!E21</f>
        <v>0</v>
      </c>
      <c r="E22" s="96">
        <f>Data!F21</f>
        <v>0</v>
      </c>
      <c r="F22" s="96">
        <f>Data!G21</f>
        <v>0</v>
      </c>
      <c r="G22" s="95">
        <f>Data!J21</f>
        <v>0</v>
      </c>
      <c r="H22" s="95">
        <f>Data!K21</f>
        <v>0</v>
      </c>
      <c r="I22" s="95">
        <f>Data!L21</f>
        <v>0</v>
      </c>
      <c r="J22" s="21"/>
    </row>
    <row r="23" spans="1:10" ht="18.75" x14ac:dyDescent="0.25">
      <c r="A23" s="10"/>
      <c r="B23" s="95">
        <f>Data!C22</f>
        <v>0</v>
      </c>
      <c r="C23" s="95">
        <f>Data!D22</f>
        <v>0</v>
      </c>
      <c r="D23" s="95">
        <f>Data!E22</f>
        <v>0</v>
      </c>
      <c r="E23" s="96">
        <f>Data!F22</f>
        <v>0</v>
      </c>
      <c r="F23" s="96">
        <f>Data!G22</f>
        <v>0</v>
      </c>
      <c r="G23" s="95">
        <f>Data!J22</f>
        <v>0</v>
      </c>
      <c r="H23" s="95">
        <f>Data!K22</f>
        <v>0</v>
      </c>
      <c r="I23" s="95">
        <f>Data!L22</f>
        <v>0</v>
      </c>
      <c r="J23" s="21"/>
    </row>
    <row r="24" spans="1:10" ht="18.75" x14ac:dyDescent="0.25">
      <c r="A24" s="10"/>
      <c r="B24" s="95">
        <f>Data!C23</f>
        <v>0</v>
      </c>
      <c r="C24" s="95">
        <f>Data!D23</f>
        <v>0</v>
      </c>
      <c r="D24" s="95">
        <f>Data!E23</f>
        <v>0</v>
      </c>
      <c r="E24" s="96">
        <f>Data!F23</f>
        <v>0</v>
      </c>
      <c r="F24" s="96">
        <f>Data!G23</f>
        <v>0</v>
      </c>
      <c r="G24" s="95">
        <f>Data!J23</f>
        <v>0</v>
      </c>
      <c r="H24" s="95">
        <f>Data!K23</f>
        <v>0</v>
      </c>
      <c r="I24" s="95">
        <f>Data!L23</f>
        <v>0</v>
      </c>
      <c r="J24" s="21"/>
    </row>
    <row r="25" spans="1:10" ht="18.75" x14ac:dyDescent="0.25">
      <c r="A25" s="10"/>
      <c r="B25" s="95">
        <f>Data!C24</f>
        <v>0</v>
      </c>
      <c r="C25" s="95">
        <f>Data!D24</f>
        <v>0</v>
      </c>
      <c r="D25" s="95">
        <f>Data!E24</f>
        <v>0</v>
      </c>
      <c r="E25" s="96">
        <f>Data!F24</f>
        <v>0</v>
      </c>
      <c r="F25" s="96">
        <f>Data!G24</f>
        <v>0</v>
      </c>
      <c r="G25" s="95">
        <f>Data!J24</f>
        <v>0</v>
      </c>
      <c r="H25" s="95">
        <f>Data!K24</f>
        <v>0</v>
      </c>
      <c r="I25" s="95">
        <f>Data!L24</f>
        <v>0</v>
      </c>
      <c r="J25" s="21"/>
    </row>
    <row r="26" spans="1:10" ht="19.5" thickBot="1" x14ac:dyDescent="0.3">
      <c r="A26" s="10"/>
      <c r="B26" s="80"/>
      <c r="C26" s="80"/>
      <c r="D26" s="80"/>
      <c r="E26" s="81"/>
      <c r="F26" s="81"/>
      <c r="G26" s="80"/>
      <c r="H26" s="80"/>
      <c r="I26" s="80"/>
      <c r="J26" s="21"/>
    </row>
    <row r="27" spans="1:10" ht="20.25" thickTop="1" thickBot="1" x14ac:dyDescent="0.35">
      <c r="B27" s="75"/>
      <c r="C27" s="281" t="s">
        <v>37</v>
      </c>
      <c r="D27" s="282"/>
      <c r="E27" s="282"/>
      <c r="F27" s="282"/>
      <c r="G27" s="282"/>
      <c r="H27" s="283"/>
      <c r="I27" s="74"/>
    </row>
    <row r="28" spans="1:10" ht="16.5" customHeight="1" thickTop="1" x14ac:dyDescent="0.3">
      <c r="B28" s="82"/>
      <c r="C28" s="83" t="s">
        <v>16</v>
      </c>
      <c r="D28" s="84" t="s">
        <v>39</v>
      </c>
      <c r="E28" s="84" t="s">
        <v>13</v>
      </c>
      <c r="F28" s="84" t="s">
        <v>36</v>
      </c>
      <c r="G28" s="84" t="s">
        <v>31</v>
      </c>
      <c r="H28" s="84" t="s">
        <v>32</v>
      </c>
      <c r="I28" s="74"/>
    </row>
    <row r="29" spans="1:10" ht="15.75" customHeight="1" x14ac:dyDescent="0.3">
      <c r="B29" s="85"/>
      <c r="C29" s="97">
        <f>Data!D40</f>
        <v>0</v>
      </c>
      <c r="D29" s="98">
        <f>Data!F40</f>
        <v>0</v>
      </c>
      <c r="E29" s="98">
        <f>Data!G40</f>
        <v>0</v>
      </c>
      <c r="F29" s="99">
        <f>Data!I40</f>
        <v>0</v>
      </c>
      <c r="G29" s="99">
        <f>Data!J40</f>
        <v>0</v>
      </c>
      <c r="H29" s="100">
        <f>Data!H40</f>
        <v>0</v>
      </c>
      <c r="I29" s="74"/>
    </row>
    <row r="30" spans="1:10" ht="15.75" customHeight="1" x14ac:dyDescent="0.3">
      <c r="B30" s="85"/>
      <c r="C30" s="97">
        <f>Data!D41</f>
        <v>0</v>
      </c>
      <c r="D30" s="98">
        <f>Data!F41</f>
        <v>0</v>
      </c>
      <c r="E30" s="98">
        <f>Data!G41</f>
        <v>0</v>
      </c>
      <c r="F30" s="99">
        <f>Data!I41</f>
        <v>0</v>
      </c>
      <c r="G30" s="99">
        <f>Data!J41</f>
        <v>0</v>
      </c>
      <c r="H30" s="100">
        <f>Data!H41</f>
        <v>0</v>
      </c>
      <c r="I30" s="74"/>
    </row>
    <row r="31" spans="1:10" ht="15.75" customHeight="1" x14ac:dyDescent="0.3">
      <c r="B31" s="85"/>
      <c r="C31" s="97">
        <f>Data!D42</f>
        <v>0</v>
      </c>
      <c r="D31" s="98">
        <f>Data!F42</f>
        <v>0</v>
      </c>
      <c r="E31" s="98">
        <f>Data!G42</f>
        <v>0</v>
      </c>
      <c r="F31" s="99">
        <f>Data!I42</f>
        <v>0</v>
      </c>
      <c r="G31" s="99">
        <f>Data!J42</f>
        <v>0</v>
      </c>
      <c r="H31" s="100">
        <f>Data!H42</f>
        <v>0</v>
      </c>
      <c r="I31" s="74"/>
    </row>
    <row r="32" spans="1:10" ht="15.75" customHeight="1" x14ac:dyDescent="0.3">
      <c r="B32" s="85"/>
      <c r="C32" s="97">
        <f>Data!D43</f>
        <v>0</v>
      </c>
      <c r="D32" s="98">
        <f>Data!F43</f>
        <v>0</v>
      </c>
      <c r="E32" s="98">
        <f>Data!G43</f>
        <v>0</v>
      </c>
      <c r="F32" s="99">
        <f>Data!I43</f>
        <v>0</v>
      </c>
      <c r="G32" s="99">
        <f>Data!J43</f>
        <v>0</v>
      </c>
      <c r="H32" s="100">
        <f>Data!H43</f>
        <v>0</v>
      </c>
      <c r="I32" s="74"/>
    </row>
    <row r="33" spans="1:10" ht="15.75" customHeight="1" x14ac:dyDescent="0.3">
      <c r="B33" s="74"/>
      <c r="C33" s="97">
        <f>Data!D44</f>
        <v>0</v>
      </c>
      <c r="D33" s="98">
        <f>Data!F44</f>
        <v>0</v>
      </c>
      <c r="E33" s="98">
        <f>Data!G44</f>
        <v>0</v>
      </c>
      <c r="F33" s="99">
        <f>Data!I44</f>
        <v>0</v>
      </c>
      <c r="G33" s="99">
        <f>Data!J44</f>
        <v>0</v>
      </c>
      <c r="H33" s="100">
        <f>Data!H44</f>
        <v>0</v>
      </c>
      <c r="I33" s="74"/>
    </row>
    <row r="34" spans="1:10" ht="15.75" customHeight="1" x14ac:dyDescent="0.3">
      <c r="B34" s="74"/>
      <c r="C34" s="97">
        <f>Data!D45</f>
        <v>0</v>
      </c>
      <c r="D34" s="98">
        <f>Data!F45</f>
        <v>0</v>
      </c>
      <c r="E34" s="98">
        <f>Data!G45</f>
        <v>0</v>
      </c>
      <c r="F34" s="99">
        <f>Data!I45</f>
        <v>0</v>
      </c>
      <c r="G34" s="99">
        <f>Data!J45</f>
        <v>0</v>
      </c>
      <c r="H34" s="100">
        <f>Data!H45</f>
        <v>0</v>
      </c>
      <c r="I34" s="74"/>
    </row>
    <row r="35" spans="1:10" ht="15.75" customHeight="1" x14ac:dyDescent="0.3">
      <c r="B35" s="74"/>
      <c r="C35" s="97">
        <f>Data!D46</f>
        <v>0</v>
      </c>
      <c r="D35" s="98">
        <f>Data!F46</f>
        <v>0</v>
      </c>
      <c r="E35" s="98">
        <f>Data!G46</f>
        <v>0</v>
      </c>
      <c r="F35" s="99">
        <f>Data!I46</f>
        <v>0</v>
      </c>
      <c r="G35" s="99">
        <f>Data!J46</f>
        <v>0</v>
      </c>
      <c r="H35" s="100">
        <f>Data!H46</f>
        <v>0</v>
      </c>
      <c r="I35" s="74"/>
    </row>
    <row r="36" spans="1:10" ht="15.75" customHeight="1" x14ac:dyDescent="0.3">
      <c r="B36" s="74"/>
      <c r="C36" s="97">
        <f>Data!D47</f>
        <v>0</v>
      </c>
      <c r="D36" s="98">
        <f>Data!F47</f>
        <v>0</v>
      </c>
      <c r="E36" s="98">
        <f>Data!G47</f>
        <v>0</v>
      </c>
      <c r="F36" s="99">
        <f>Data!I47</f>
        <v>0</v>
      </c>
      <c r="G36" s="99">
        <f>Data!J47</f>
        <v>0</v>
      </c>
      <c r="H36" s="100">
        <f>Data!H47</f>
        <v>0</v>
      </c>
      <c r="I36" s="74"/>
    </row>
    <row r="37" spans="1:10" ht="15.75" customHeight="1" thickBot="1" x14ac:dyDescent="0.35">
      <c r="B37" s="74"/>
      <c r="C37" s="101"/>
      <c r="D37" s="91"/>
      <c r="E37" s="91"/>
      <c r="F37" s="92"/>
      <c r="G37" s="92"/>
      <c r="H37" s="93"/>
      <c r="I37" s="74"/>
    </row>
    <row r="38" spans="1:10" ht="20.25" thickTop="1" thickBot="1" x14ac:dyDescent="0.35">
      <c r="B38" s="75"/>
      <c r="C38" s="281" t="s">
        <v>41</v>
      </c>
      <c r="D38" s="282"/>
      <c r="E38" s="282"/>
      <c r="F38" s="282"/>
      <c r="G38" s="282"/>
      <c r="H38" s="283"/>
      <c r="I38" s="74"/>
    </row>
    <row r="39" spans="1:10" ht="16.5" customHeight="1" thickTop="1" x14ac:dyDescent="0.3">
      <c r="B39" s="82"/>
      <c r="C39" s="83" t="s">
        <v>16</v>
      </c>
      <c r="D39" s="84" t="s">
        <v>39</v>
      </c>
      <c r="E39" s="84" t="s">
        <v>13</v>
      </c>
      <c r="F39" s="84" t="s">
        <v>36</v>
      </c>
      <c r="G39" s="84" t="s">
        <v>31</v>
      </c>
      <c r="H39" s="84" t="s">
        <v>32</v>
      </c>
      <c r="I39" s="74"/>
    </row>
    <row r="40" spans="1:10" ht="15.75" customHeight="1" x14ac:dyDescent="0.3">
      <c r="B40" s="85"/>
      <c r="C40" s="97">
        <f>Data!D51</f>
        <v>0</v>
      </c>
      <c r="D40" s="98">
        <f>Data!F51</f>
        <v>0</v>
      </c>
      <c r="E40" s="98">
        <f>Data!G51</f>
        <v>0</v>
      </c>
      <c r="F40" s="99">
        <f>Data!I51</f>
        <v>0</v>
      </c>
      <c r="G40" s="99">
        <f>Data!J51</f>
        <v>0</v>
      </c>
      <c r="H40" s="100">
        <f>Data!H51</f>
        <v>0</v>
      </c>
      <c r="I40" s="74"/>
    </row>
    <row r="41" spans="1:10" ht="15.75" customHeight="1" x14ac:dyDescent="0.3">
      <c r="B41" s="85"/>
      <c r="C41" s="97">
        <f>Data!D52</f>
        <v>0</v>
      </c>
      <c r="D41" s="98">
        <f>Data!F52</f>
        <v>0</v>
      </c>
      <c r="E41" s="98">
        <f>Data!G52</f>
        <v>0</v>
      </c>
      <c r="F41" s="99">
        <f>Data!I52</f>
        <v>0</v>
      </c>
      <c r="G41" s="99">
        <f>Data!J52</f>
        <v>0</v>
      </c>
      <c r="H41" s="100">
        <f>Data!H52</f>
        <v>0</v>
      </c>
      <c r="I41" s="74"/>
    </row>
    <row r="42" spans="1:10" ht="15.75" customHeight="1" x14ac:dyDescent="0.3">
      <c r="B42" s="85"/>
      <c r="C42" s="97">
        <f>Data!D53</f>
        <v>0</v>
      </c>
      <c r="D42" s="98">
        <f>Data!F53</f>
        <v>0</v>
      </c>
      <c r="E42" s="98">
        <f>Data!G53</f>
        <v>0</v>
      </c>
      <c r="F42" s="99">
        <f>Data!I53</f>
        <v>0</v>
      </c>
      <c r="G42" s="99">
        <f>Data!J53</f>
        <v>0</v>
      </c>
      <c r="H42" s="100">
        <f>Data!H53</f>
        <v>0</v>
      </c>
      <c r="I42" s="74"/>
    </row>
    <row r="43" spans="1:10" ht="15.75" customHeight="1" x14ac:dyDescent="0.3">
      <c r="B43" s="85"/>
      <c r="C43" s="97">
        <f>Data!D54</f>
        <v>0</v>
      </c>
      <c r="D43" s="98">
        <f>Data!F54</f>
        <v>0</v>
      </c>
      <c r="E43" s="98">
        <f>Data!G54</f>
        <v>0</v>
      </c>
      <c r="F43" s="99">
        <f>Data!I54</f>
        <v>0</v>
      </c>
      <c r="G43" s="99">
        <f>Data!J54</f>
        <v>0</v>
      </c>
      <c r="H43" s="100">
        <f>Data!H54</f>
        <v>0</v>
      </c>
      <c r="I43" s="74"/>
    </row>
    <row r="44" spans="1:10" ht="15.75" customHeight="1" x14ac:dyDescent="0.3">
      <c r="B44" s="74"/>
      <c r="C44" s="97">
        <f>Data!D55</f>
        <v>0</v>
      </c>
      <c r="D44" s="98">
        <f>Data!F55</f>
        <v>0</v>
      </c>
      <c r="E44" s="98">
        <f>Data!G55</f>
        <v>0</v>
      </c>
      <c r="F44" s="99">
        <f>Data!I55</f>
        <v>0</v>
      </c>
      <c r="G44" s="99">
        <f>Data!J55</f>
        <v>0</v>
      </c>
      <c r="H44" s="100">
        <f>Data!H55</f>
        <v>0</v>
      </c>
      <c r="I44" s="74"/>
    </row>
    <row r="45" spans="1:10" ht="15.75" customHeight="1" x14ac:dyDescent="0.3">
      <c r="B45" s="74"/>
      <c r="C45" s="97">
        <f>Data!D56</f>
        <v>0</v>
      </c>
      <c r="D45" s="98">
        <f>Data!F56</f>
        <v>0</v>
      </c>
      <c r="E45" s="98">
        <f>Data!G56</f>
        <v>0</v>
      </c>
      <c r="F45" s="99">
        <f>Data!I56</f>
        <v>0</v>
      </c>
      <c r="G45" s="99">
        <f>Data!J56</f>
        <v>0</v>
      </c>
      <c r="H45" s="100">
        <f>Data!H56</f>
        <v>0</v>
      </c>
      <c r="I45" s="74"/>
    </row>
    <row r="46" spans="1:10" ht="15.75" customHeight="1" x14ac:dyDescent="0.3">
      <c r="B46" s="74"/>
      <c r="C46" s="97">
        <f>Data!D57</f>
        <v>0</v>
      </c>
      <c r="D46" s="98">
        <f>Data!F57</f>
        <v>0</v>
      </c>
      <c r="E46" s="98">
        <f>Data!G57</f>
        <v>0</v>
      </c>
      <c r="F46" s="99">
        <f>Data!I57</f>
        <v>0</v>
      </c>
      <c r="G46" s="99">
        <f>Data!J57</f>
        <v>0</v>
      </c>
      <c r="H46" s="100">
        <f>Data!H57</f>
        <v>0</v>
      </c>
      <c r="I46" s="74"/>
    </row>
    <row r="47" spans="1:10" ht="15.75" customHeight="1" x14ac:dyDescent="0.3">
      <c r="B47" s="74"/>
      <c r="C47" s="97">
        <f>Data!D58</f>
        <v>0</v>
      </c>
      <c r="D47" s="98">
        <f>Data!F58</f>
        <v>0</v>
      </c>
      <c r="E47" s="98">
        <f>Data!G58</f>
        <v>0</v>
      </c>
      <c r="F47" s="99">
        <f>Data!I58</f>
        <v>0</v>
      </c>
      <c r="G47" s="99">
        <f>Data!J58</f>
        <v>0</v>
      </c>
      <c r="H47" s="100">
        <f>Data!H58</f>
        <v>0</v>
      </c>
      <c r="I47" s="74"/>
    </row>
    <row r="48" spans="1:10" ht="19.5" thickBot="1" x14ac:dyDescent="0.3">
      <c r="A48" s="10"/>
      <c r="B48" s="80"/>
      <c r="C48" s="80"/>
      <c r="D48" s="80"/>
      <c r="E48" s="81"/>
      <c r="F48" s="81"/>
      <c r="G48" s="80"/>
      <c r="H48" s="80"/>
      <c r="I48" s="80"/>
      <c r="J48" s="21"/>
    </row>
    <row r="49" spans="2:9" ht="20.25" thickTop="1" thickBot="1" x14ac:dyDescent="0.35">
      <c r="B49" s="75"/>
      <c r="C49" s="281" t="s">
        <v>42</v>
      </c>
      <c r="D49" s="282"/>
      <c r="E49" s="282"/>
      <c r="F49" s="282"/>
      <c r="G49" s="282"/>
      <c r="H49" s="283"/>
      <c r="I49" s="74"/>
    </row>
    <row r="50" spans="2:9" ht="16.5" customHeight="1" thickTop="1" x14ac:dyDescent="0.3">
      <c r="B50" s="82"/>
      <c r="C50" s="83" t="s">
        <v>16</v>
      </c>
      <c r="D50" s="84" t="s">
        <v>39</v>
      </c>
      <c r="E50" s="84" t="s">
        <v>13</v>
      </c>
      <c r="F50" s="84" t="s">
        <v>36</v>
      </c>
      <c r="G50" s="84" t="s">
        <v>31</v>
      </c>
      <c r="H50" s="84" t="s">
        <v>32</v>
      </c>
      <c r="I50" s="74"/>
    </row>
    <row r="51" spans="2:9" ht="15.75" customHeight="1" x14ac:dyDescent="0.3">
      <c r="B51" s="85"/>
      <c r="C51" s="97">
        <f>Data!D62</f>
        <v>0</v>
      </c>
      <c r="D51" s="98">
        <f>Data!F62</f>
        <v>0</v>
      </c>
      <c r="E51" s="98">
        <f>Data!G62</f>
        <v>0</v>
      </c>
      <c r="F51" s="99">
        <f>Data!I62</f>
        <v>0</v>
      </c>
      <c r="G51" s="99">
        <f>Data!J62</f>
        <v>0</v>
      </c>
      <c r="H51" s="100">
        <f>Data!H62</f>
        <v>0</v>
      </c>
      <c r="I51" s="74"/>
    </row>
    <row r="52" spans="2:9" ht="15.75" customHeight="1" x14ac:dyDescent="0.3">
      <c r="B52" s="85"/>
      <c r="C52" s="97">
        <f>Data!D63</f>
        <v>0</v>
      </c>
      <c r="D52" s="98">
        <f>Data!F63</f>
        <v>0</v>
      </c>
      <c r="E52" s="98">
        <f>Data!G63</f>
        <v>0</v>
      </c>
      <c r="F52" s="99">
        <f>Data!I63</f>
        <v>0</v>
      </c>
      <c r="G52" s="99">
        <f>Data!J63</f>
        <v>0</v>
      </c>
      <c r="H52" s="100">
        <f>Data!H63</f>
        <v>0</v>
      </c>
      <c r="I52" s="74"/>
    </row>
    <row r="53" spans="2:9" ht="15.75" customHeight="1" x14ac:dyDescent="0.3">
      <c r="B53" s="85"/>
      <c r="C53" s="97">
        <f>Data!D64</f>
        <v>0</v>
      </c>
      <c r="D53" s="98">
        <f>Data!F64</f>
        <v>0</v>
      </c>
      <c r="E53" s="98">
        <f>Data!G64</f>
        <v>0</v>
      </c>
      <c r="F53" s="99">
        <f>Data!I64</f>
        <v>0</v>
      </c>
      <c r="G53" s="99">
        <f>Data!J64</f>
        <v>0</v>
      </c>
      <c r="H53" s="100">
        <f>Data!H64</f>
        <v>0</v>
      </c>
      <c r="I53" s="74"/>
    </row>
    <row r="54" spans="2:9" ht="15.75" customHeight="1" x14ac:dyDescent="0.3">
      <c r="B54" s="85"/>
      <c r="C54" s="97">
        <f>Data!D65</f>
        <v>0</v>
      </c>
      <c r="D54" s="98">
        <f>Data!F65</f>
        <v>0</v>
      </c>
      <c r="E54" s="98">
        <f>Data!G65</f>
        <v>0</v>
      </c>
      <c r="F54" s="99">
        <f>Data!I65</f>
        <v>0</v>
      </c>
      <c r="G54" s="99">
        <f>Data!J65</f>
        <v>0</v>
      </c>
      <c r="H54" s="100">
        <f>Data!H65</f>
        <v>0</v>
      </c>
      <c r="I54" s="74"/>
    </row>
    <row r="55" spans="2:9" ht="15.75" customHeight="1" x14ac:dyDescent="0.3">
      <c r="B55" s="74"/>
      <c r="C55" s="97">
        <f>Data!D66</f>
        <v>0</v>
      </c>
      <c r="D55" s="98">
        <f>Data!F66</f>
        <v>0</v>
      </c>
      <c r="E55" s="98">
        <f>Data!G66</f>
        <v>0</v>
      </c>
      <c r="F55" s="99">
        <f>Data!I66</f>
        <v>0</v>
      </c>
      <c r="G55" s="99">
        <f>Data!J66</f>
        <v>0</v>
      </c>
      <c r="H55" s="100">
        <f>Data!H66</f>
        <v>0</v>
      </c>
      <c r="I55" s="74"/>
    </row>
    <row r="56" spans="2:9" ht="15.75" customHeight="1" x14ac:dyDescent="0.3">
      <c r="B56" s="74"/>
      <c r="C56" s="97">
        <f>Data!D67</f>
        <v>0</v>
      </c>
      <c r="D56" s="98">
        <f>Data!F67</f>
        <v>0</v>
      </c>
      <c r="E56" s="98">
        <f>Data!G67</f>
        <v>0</v>
      </c>
      <c r="F56" s="99">
        <f>Data!I67</f>
        <v>0</v>
      </c>
      <c r="G56" s="99">
        <f>Data!J67</f>
        <v>0</v>
      </c>
      <c r="H56" s="100">
        <f>Data!H67</f>
        <v>0</v>
      </c>
      <c r="I56" s="74"/>
    </row>
    <row r="57" spans="2:9" ht="15.75" customHeight="1" x14ac:dyDescent="0.3">
      <c r="B57" s="74"/>
      <c r="C57" s="97">
        <f>Data!D68</f>
        <v>0</v>
      </c>
      <c r="D57" s="98">
        <f>Data!F68</f>
        <v>0</v>
      </c>
      <c r="E57" s="98">
        <f>Data!G68</f>
        <v>0</v>
      </c>
      <c r="F57" s="99">
        <f>Data!I68</f>
        <v>0</v>
      </c>
      <c r="G57" s="99">
        <f>Data!J68</f>
        <v>0</v>
      </c>
      <c r="H57" s="100">
        <f>Data!H68</f>
        <v>0</v>
      </c>
      <c r="I57" s="74"/>
    </row>
    <row r="58" spans="2:9" ht="15.75" customHeight="1" x14ac:dyDescent="0.3">
      <c r="B58" s="74"/>
      <c r="C58" s="97">
        <f>Data!D69</f>
        <v>0</v>
      </c>
      <c r="D58" s="98">
        <f>Data!F69</f>
        <v>0</v>
      </c>
      <c r="E58" s="98">
        <f>Data!G69</f>
        <v>0</v>
      </c>
      <c r="F58" s="99">
        <f>Data!I69</f>
        <v>0</v>
      </c>
      <c r="G58" s="99">
        <f>Data!J69</f>
        <v>0</v>
      </c>
      <c r="H58" s="100">
        <f>Data!H69</f>
        <v>0</v>
      </c>
      <c r="I58" s="74"/>
    </row>
    <row r="59" spans="2:9" ht="18.75" x14ac:dyDescent="0.3">
      <c r="B59" s="90"/>
      <c r="C59" s="284" t="str">
        <f>Data!D77</f>
        <v>Test</v>
      </c>
      <c r="D59" s="284"/>
      <c r="E59" s="284"/>
      <c r="F59" s="284"/>
      <c r="G59" s="284"/>
      <c r="H59" s="285">
        <f>Data!J77</f>
        <v>0</v>
      </c>
      <c r="I59" s="90"/>
    </row>
    <row r="60" spans="2:9" ht="18.75" x14ac:dyDescent="0.3">
      <c r="B60" s="90"/>
      <c r="C60" s="284"/>
      <c r="D60" s="284"/>
      <c r="E60" s="284"/>
      <c r="F60" s="284"/>
      <c r="G60" s="284"/>
      <c r="H60" s="286"/>
      <c r="I60" s="90"/>
    </row>
    <row r="61" spans="2:9" ht="18.75" x14ac:dyDescent="0.3">
      <c r="B61" s="94" t="s">
        <v>46</v>
      </c>
      <c r="C61" s="90"/>
      <c r="D61" s="90"/>
      <c r="E61" s="90"/>
      <c r="F61" s="90"/>
      <c r="G61" s="90"/>
      <c r="H61" s="94" t="s">
        <v>47</v>
      </c>
      <c r="I61" s="90"/>
    </row>
    <row r="62" spans="2:9" ht="7.5" customHeight="1" x14ac:dyDescent="0.3">
      <c r="B62" s="94"/>
      <c r="C62" s="94"/>
      <c r="D62" s="90" t="s">
        <v>44</v>
      </c>
      <c r="E62" s="90"/>
      <c r="F62" s="90"/>
      <c r="G62" s="90"/>
      <c r="H62" s="94"/>
      <c r="I62" s="90"/>
    </row>
    <row r="63" spans="2:9" ht="15" customHeight="1" x14ac:dyDescent="0.3">
      <c r="B63" s="94"/>
      <c r="C63" s="272" t="str">
        <f>Data!D81</f>
        <v>Test 2</v>
      </c>
      <c r="D63" s="272"/>
      <c r="E63" s="272"/>
      <c r="F63" s="272"/>
      <c r="G63" s="272"/>
      <c r="H63" s="273">
        <f>Data!J81</f>
        <v>0</v>
      </c>
      <c r="I63" s="90"/>
    </row>
    <row r="64" spans="2:9" ht="15" customHeight="1" x14ac:dyDescent="0.3">
      <c r="B64" s="94"/>
      <c r="C64" s="272"/>
      <c r="D64" s="272"/>
      <c r="E64" s="272"/>
      <c r="F64" s="272"/>
      <c r="G64" s="272"/>
      <c r="H64" s="273"/>
      <c r="I64" s="90"/>
    </row>
    <row r="65" spans="2:9" ht="18.75" x14ac:dyDescent="0.3">
      <c r="B65" s="94" t="s">
        <v>49</v>
      </c>
      <c r="C65" s="90"/>
      <c r="D65" s="90"/>
      <c r="E65" s="90"/>
      <c r="F65" s="90"/>
      <c r="G65" s="90"/>
      <c r="H65" s="94" t="s">
        <v>47</v>
      </c>
      <c r="I65" s="90"/>
    </row>
    <row r="66" spans="2:9" ht="6" customHeight="1" x14ac:dyDescent="0.3">
      <c r="B66" s="90"/>
      <c r="C66" s="94"/>
      <c r="D66" s="90" t="s">
        <v>44</v>
      </c>
      <c r="E66" s="90"/>
      <c r="F66" s="90"/>
      <c r="G66" s="90"/>
      <c r="H66" s="94"/>
      <c r="I66" s="90"/>
    </row>
    <row r="67" spans="2:9" ht="18.75" x14ac:dyDescent="0.3">
      <c r="B67" s="94"/>
      <c r="C67" s="274" t="str">
        <f>Data!D85</f>
        <v>Test 3</v>
      </c>
      <c r="D67" s="275"/>
      <c r="E67" s="275"/>
      <c r="F67" s="275"/>
      <c r="G67" s="275"/>
      <c r="H67" s="273">
        <f>Data!J85</f>
        <v>0</v>
      </c>
      <c r="I67" s="90"/>
    </row>
    <row r="68" spans="2:9" ht="15.75" customHeight="1" x14ac:dyDescent="0.3">
      <c r="B68" s="102"/>
      <c r="C68" s="275"/>
      <c r="D68" s="275"/>
      <c r="E68" s="275"/>
      <c r="F68" s="275"/>
      <c r="G68" s="275"/>
      <c r="H68" s="276"/>
      <c r="I68" s="90"/>
    </row>
    <row r="69" spans="2:9" ht="10.5" customHeight="1" x14ac:dyDescent="0.3">
      <c r="B69" s="94" t="s">
        <v>51</v>
      </c>
      <c r="C69" s="90"/>
      <c r="D69" s="90"/>
      <c r="E69" s="90"/>
      <c r="F69" s="90"/>
      <c r="G69" s="90"/>
      <c r="H69" s="94" t="s">
        <v>47</v>
      </c>
      <c r="I69" s="90"/>
    </row>
    <row r="70" spans="2:9" ht="18.75" x14ac:dyDescent="0.3">
      <c r="B70" s="94"/>
      <c r="C70" s="90"/>
      <c r="D70" s="90"/>
      <c r="E70" s="90"/>
      <c r="F70" s="90"/>
      <c r="G70" s="90"/>
      <c r="H70" s="90"/>
      <c r="I70" s="90"/>
    </row>
    <row r="71" spans="2:9" x14ac:dyDescent="0.25">
      <c r="B71" s="33" t="s">
        <v>44</v>
      </c>
      <c r="C71" s="33"/>
      <c r="D71" s="18" t="s">
        <v>44</v>
      </c>
    </row>
  </sheetData>
  <sheetProtection algorithmName="SHA-512" hashValue="u7Udr/RKudiuQ5uMXdD4GS/9yZpbGlFzJAUJ+NAapVo7TgSTrD3NYamPXfDkDrFXEhe0/hi/eXWkQeTva2+AyA==" saltValue="tCt5WBCedt2YNhW37TUs3A==" spinCount="100000" sheet="1" selectLockedCells="1"/>
  <protectedRanges>
    <protectedRange sqref="E6:H9 B6:B9" name="Name"/>
    <protectedRange algorithmName="SHA-512" hashValue="q+nIwvzJTV96a8uj0s4DRnGpQ2jsbF6S9kQwTkNnyV4EHEjnEtBf0YdCM6SF6+H7xj9vd81m2UqrUQ5Ke6fYOw==" saltValue="GhEWra5+JOiMF+xkIE+Tzw==" spinCount="100000" sqref="B12:I26 B48:I48" name="Classes"/>
    <protectedRange sqref="B29:B37 D40:H47 D51:H58 D29:H37 B40:B47 B51:B58" name="Office A"/>
  </protectedRanges>
  <mergeCells count="11">
    <mergeCell ref="C63:G64"/>
    <mergeCell ref="H63:H64"/>
    <mergeCell ref="C67:G68"/>
    <mergeCell ref="H67:H68"/>
    <mergeCell ref="D5:H5"/>
    <mergeCell ref="B10:I10"/>
    <mergeCell ref="C27:H27"/>
    <mergeCell ref="C38:H38"/>
    <mergeCell ref="C49:H49"/>
    <mergeCell ref="C59:G60"/>
    <mergeCell ref="H59:H60"/>
  </mergeCells>
  <pageMargins left="0.2" right="0.2" top="0.5" bottom="0.25" header="0.3" footer="0.3"/>
  <pageSetup scale="52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A1:AW391"/>
  <sheetViews>
    <sheetView showGridLines="0" view="pageLayout" topLeftCell="F1" zoomScale="90" zoomScaleNormal="115" zoomScaleSheetLayoutView="100" zoomScalePageLayoutView="90" workbookViewId="0">
      <selection activeCell="AA3" sqref="AA3"/>
    </sheetView>
  </sheetViews>
  <sheetFormatPr defaultColWidth="8.85546875" defaultRowHeight="15" x14ac:dyDescent="0.25"/>
  <cols>
    <col min="1" max="1" width="2.28515625" style="11" customWidth="1"/>
    <col min="2" max="2" width="2.140625" style="11" customWidth="1"/>
    <col min="3" max="3" width="17" style="11" customWidth="1"/>
    <col min="4" max="4" width="17.85546875" style="11" customWidth="1"/>
    <col min="5" max="13" width="17" style="11" customWidth="1"/>
    <col min="14" max="14" width="9.7109375" style="11" customWidth="1"/>
    <col min="15" max="15" width="8.85546875" style="11"/>
    <col min="16" max="17" width="8.85546875" style="48"/>
    <col min="18" max="37" width="8.85546875" style="70"/>
    <col min="38" max="16384" width="8.85546875" style="11"/>
  </cols>
  <sheetData>
    <row r="1" spans="1:37" ht="9" customHeight="1" x14ac:dyDescent="0.25">
      <c r="A1" s="15"/>
      <c r="B1" s="15"/>
      <c r="C1" s="15"/>
      <c r="D1" s="15"/>
      <c r="E1" s="160"/>
      <c r="F1" s="160"/>
      <c r="G1" s="202" t="s">
        <v>0</v>
      </c>
      <c r="H1" s="160"/>
      <c r="I1" s="160"/>
      <c r="J1" s="160"/>
      <c r="K1" s="160"/>
      <c r="L1" s="15"/>
      <c r="M1" s="15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37" ht="20.25" x14ac:dyDescent="0.25">
      <c r="A2" s="15"/>
      <c r="B2" s="15"/>
      <c r="C2" s="15"/>
      <c r="D2" s="15"/>
      <c r="E2" s="160"/>
      <c r="F2" s="160"/>
      <c r="G2" s="161"/>
      <c r="H2" s="162" t="s">
        <v>3367</v>
      </c>
      <c r="I2" s="161"/>
      <c r="J2" s="160"/>
      <c r="K2" s="160"/>
      <c r="L2" s="15"/>
      <c r="M2" s="15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37" ht="8.25" customHeight="1" x14ac:dyDescent="0.25">
      <c r="A3" s="8"/>
      <c r="B3" s="15"/>
      <c r="C3" s="15"/>
      <c r="D3" s="15"/>
      <c r="E3" s="15"/>
      <c r="F3" s="15"/>
      <c r="G3" s="16"/>
      <c r="H3" s="16"/>
      <c r="I3" s="16"/>
      <c r="J3" s="15"/>
      <c r="K3" s="15"/>
      <c r="L3" s="15"/>
      <c r="M3" s="15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37" ht="15.6" customHeight="1" x14ac:dyDescent="0.25">
      <c r="A4" s="8"/>
      <c r="B4" s="16"/>
      <c r="C4" s="108" t="s">
        <v>1</v>
      </c>
      <c r="D4" s="16"/>
      <c r="E4" s="109" t="s">
        <v>3047</v>
      </c>
      <c r="F4" s="20"/>
      <c r="G4" s="110"/>
      <c r="H4" s="244" t="s">
        <v>2</v>
      </c>
      <c r="I4" s="245"/>
      <c r="J4" s="245"/>
      <c r="K4" s="245"/>
      <c r="L4" s="245"/>
      <c r="M4" s="245"/>
      <c r="N4" s="21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37" ht="15.6" customHeight="1" x14ac:dyDescent="0.25">
      <c r="A5" s="8"/>
      <c r="B5" s="16"/>
      <c r="C5" s="108" t="s">
        <v>3</v>
      </c>
      <c r="D5" s="16"/>
      <c r="E5" s="109"/>
      <c r="F5" s="20"/>
      <c r="G5" s="110"/>
      <c r="H5" s="245"/>
      <c r="I5" s="245"/>
      <c r="J5" s="245"/>
      <c r="K5" s="245"/>
      <c r="L5" s="245"/>
      <c r="M5" s="245"/>
      <c r="N5" s="21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37" ht="15.75" x14ac:dyDescent="0.25">
      <c r="A6" s="8"/>
      <c r="B6" s="16"/>
      <c r="C6" s="108" t="s">
        <v>4</v>
      </c>
      <c r="D6" s="16"/>
      <c r="E6" s="109"/>
      <c r="F6" s="20"/>
      <c r="G6" s="110"/>
      <c r="H6" s="246" t="s">
        <v>5</v>
      </c>
      <c r="I6" s="245"/>
      <c r="J6" s="245"/>
      <c r="K6" s="245"/>
      <c r="L6" s="245"/>
      <c r="M6" s="245"/>
      <c r="N6" s="21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37" ht="15.75" x14ac:dyDescent="0.25">
      <c r="A7" s="8"/>
      <c r="B7" s="16"/>
      <c r="C7" s="108" t="s">
        <v>6</v>
      </c>
      <c r="D7" s="16"/>
      <c r="E7" s="109" t="s">
        <v>3049</v>
      </c>
      <c r="F7" s="22"/>
      <c r="G7" s="108"/>
      <c r="H7" s="108"/>
      <c r="I7" s="108"/>
      <c r="J7" s="16"/>
      <c r="K7" s="16"/>
      <c r="L7" s="16"/>
      <c r="M7" s="16"/>
      <c r="N7" s="21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37" ht="15.75" x14ac:dyDescent="0.25">
      <c r="A8" s="8"/>
      <c r="B8" s="16"/>
      <c r="C8" s="108" t="s">
        <v>7</v>
      </c>
      <c r="D8" s="16"/>
      <c r="E8" s="111"/>
      <c r="F8" s="20"/>
      <c r="G8" s="110"/>
      <c r="H8" s="110"/>
      <c r="I8" s="108"/>
      <c r="J8" s="16"/>
      <c r="K8" s="16"/>
      <c r="L8" s="16"/>
      <c r="M8" s="16"/>
      <c r="N8" s="21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37" ht="16.5" thickBot="1" x14ac:dyDescent="0.3">
      <c r="A9" s="8"/>
      <c r="B9" s="15"/>
      <c r="C9" s="238" t="s">
        <v>8</v>
      </c>
      <c r="D9" s="238"/>
      <c r="E9" s="238"/>
      <c r="F9" s="238"/>
      <c r="G9" s="238"/>
      <c r="H9" s="238"/>
      <c r="I9" s="238"/>
      <c r="J9" s="238"/>
      <c r="K9" s="238"/>
      <c r="L9" s="239"/>
      <c r="M9" s="240"/>
      <c r="N9" s="21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37" ht="30" thickTop="1" thickBot="1" x14ac:dyDescent="0.3">
      <c r="A10" s="8"/>
      <c r="B10" s="15"/>
      <c r="C10" s="112" t="s">
        <v>9</v>
      </c>
      <c r="D10" s="113" t="s">
        <v>10</v>
      </c>
      <c r="E10" s="113" t="s">
        <v>11</v>
      </c>
      <c r="F10" s="114" t="s">
        <v>12</v>
      </c>
      <c r="G10" s="114" t="s">
        <v>13</v>
      </c>
      <c r="H10" s="114" t="s">
        <v>14</v>
      </c>
      <c r="I10" s="114" t="s">
        <v>15</v>
      </c>
      <c r="J10" s="113" t="s">
        <v>16</v>
      </c>
      <c r="K10" s="113" t="s">
        <v>17</v>
      </c>
      <c r="L10" s="113" t="s">
        <v>18</v>
      </c>
      <c r="M10" s="115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AK10" s="11"/>
    </row>
    <row r="11" spans="1:37" ht="16.5" thickBot="1" x14ac:dyDescent="0.3">
      <c r="A11" s="8"/>
      <c r="B11" s="15"/>
      <c r="C11" s="116"/>
      <c r="D11" s="189"/>
      <c r="E11" s="116"/>
      <c r="F11" s="117"/>
      <c r="G11" s="117"/>
      <c r="H11" s="184" t="e">
        <f>VLOOKUP(E11,'2023-24 Crs Contact'!A:B,2,FALSE)</f>
        <v>#N/A</v>
      </c>
      <c r="I11" s="184" t="e">
        <f>H11/15</f>
        <v>#N/A</v>
      </c>
      <c r="J11" s="116"/>
      <c r="K11" s="116"/>
      <c r="L11" s="116"/>
      <c r="M11" s="16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AK11" s="11"/>
    </row>
    <row r="12" spans="1:37" ht="16.5" thickBot="1" x14ac:dyDescent="0.3">
      <c r="A12" s="8"/>
      <c r="B12" s="15"/>
      <c r="C12" s="118"/>
      <c r="D12" s="118"/>
      <c r="E12" s="118"/>
      <c r="F12" s="119"/>
      <c r="G12" s="119"/>
      <c r="H12" s="184" t="e">
        <f>VLOOKUP(E12,'2023-24 Crs Contact'!A:B,2,FALSE)</f>
        <v>#N/A</v>
      </c>
      <c r="I12" s="184" t="e">
        <f t="shared" ref="I12:I24" si="0">H12/15</f>
        <v>#N/A</v>
      </c>
      <c r="J12" s="118"/>
      <c r="K12" s="118"/>
      <c r="L12" s="118"/>
      <c r="M12" s="16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AK12" s="11"/>
    </row>
    <row r="13" spans="1:37" ht="16.5" thickBot="1" x14ac:dyDescent="0.3">
      <c r="A13" s="8"/>
      <c r="B13" s="15"/>
      <c r="C13" s="118"/>
      <c r="D13" s="118"/>
      <c r="E13" s="118"/>
      <c r="F13" s="119"/>
      <c r="G13" s="119"/>
      <c r="H13" s="184" t="e">
        <f>VLOOKUP(E13,'2023-24 Crs Contact'!A:B,2,FALSE)</f>
        <v>#N/A</v>
      </c>
      <c r="I13" s="184" t="e">
        <f t="shared" si="0"/>
        <v>#N/A</v>
      </c>
      <c r="J13" s="118"/>
      <c r="K13" s="118"/>
      <c r="L13" s="118"/>
      <c r="M13" s="16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AK13" s="11"/>
    </row>
    <row r="14" spans="1:37" ht="16.5" thickBot="1" x14ac:dyDescent="0.3">
      <c r="A14" s="8"/>
      <c r="B14" s="15"/>
      <c r="C14" s="118"/>
      <c r="D14" s="118"/>
      <c r="E14" s="118"/>
      <c r="F14" s="119"/>
      <c r="G14" s="119"/>
      <c r="H14" s="184" t="e">
        <f>VLOOKUP(E14,'2023-24 Crs Contact'!A:B,2,FALSE)</f>
        <v>#N/A</v>
      </c>
      <c r="I14" s="184" t="e">
        <f t="shared" si="0"/>
        <v>#N/A</v>
      </c>
      <c r="J14" s="118"/>
      <c r="K14" s="118"/>
      <c r="L14" s="118"/>
      <c r="M14" s="16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AK14" s="11"/>
    </row>
    <row r="15" spans="1:37" ht="16.5" thickBot="1" x14ac:dyDescent="0.3">
      <c r="A15" s="8"/>
      <c r="B15" s="15"/>
      <c r="C15" s="118"/>
      <c r="D15" s="118"/>
      <c r="E15" s="118"/>
      <c r="F15" s="119"/>
      <c r="G15" s="119"/>
      <c r="H15" s="184" t="e">
        <f>VLOOKUP(E15,'2023-24 Crs Contact'!A:B,2,FALSE)</f>
        <v>#N/A</v>
      </c>
      <c r="I15" s="184" t="e">
        <f t="shared" si="0"/>
        <v>#N/A</v>
      </c>
      <c r="J15" s="118"/>
      <c r="K15" s="118"/>
      <c r="L15" s="118"/>
      <c r="M15" s="16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AK15" s="11"/>
    </row>
    <row r="16" spans="1:37" ht="16.5" thickBot="1" x14ac:dyDescent="0.3">
      <c r="A16" s="8"/>
      <c r="B16" s="15"/>
      <c r="C16" s="118"/>
      <c r="D16" s="190"/>
      <c r="E16" s="118"/>
      <c r="F16" s="119"/>
      <c r="G16" s="119"/>
      <c r="H16" s="184" t="e">
        <f>VLOOKUP(E16,'2023-24 Crs Contact'!A:B,2,FALSE)</f>
        <v>#N/A</v>
      </c>
      <c r="I16" s="184" t="e">
        <f t="shared" si="0"/>
        <v>#N/A</v>
      </c>
      <c r="J16" s="118"/>
      <c r="K16" s="118"/>
      <c r="L16" s="118"/>
      <c r="M16" s="16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AK16" s="11"/>
    </row>
    <row r="17" spans="1:38" ht="16.5" thickBot="1" x14ac:dyDescent="0.3">
      <c r="A17" s="8"/>
      <c r="B17" s="15"/>
      <c r="C17" s="118"/>
      <c r="D17" s="118"/>
      <c r="E17" s="118"/>
      <c r="F17" s="119"/>
      <c r="G17" s="119"/>
      <c r="H17" s="184" t="e">
        <f>VLOOKUP(E17,'2023-24 Crs Contact'!A:B,2,FALSE)</f>
        <v>#N/A</v>
      </c>
      <c r="I17" s="184" t="e">
        <f t="shared" si="0"/>
        <v>#N/A</v>
      </c>
      <c r="J17" s="118"/>
      <c r="K17" s="118"/>
      <c r="L17" s="118"/>
      <c r="M17" s="16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AK17" s="11"/>
    </row>
    <row r="18" spans="1:38" ht="16.5" thickBot="1" x14ac:dyDescent="0.3">
      <c r="A18" s="8"/>
      <c r="B18" s="15"/>
      <c r="C18" s="118"/>
      <c r="D18" s="118"/>
      <c r="E18" s="118"/>
      <c r="F18" s="119"/>
      <c r="G18" s="119"/>
      <c r="H18" s="184" t="e">
        <f>VLOOKUP(E18,'2023-24 Crs Contact'!A:B,2,FALSE)</f>
        <v>#N/A</v>
      </c>
      <c r="I18" s="184" t="e">
        <f t="shared" si="0"/>
        <v>#N/A</v>
      </c>
      <c r="J18" s="118"/>
      <c r="K18" s="118"/>
      <c r="L18" s="118"/>
      <c r="M18" s="16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AK18" s="11"/>
    </row>
    <row r="19" spans="1:38" ht="16.5" thickBot="1" x14ac:dyDescent="0.3">
      <c r="A19" s="8"/>
      <c r="B19" s="15"/>
      <c r="C19" s="118"/>
      <c r="D19" s="118"/>
      <c r="E19" s="118"/>
      <c r="F19" s="119"/>
      <c r="G19" s="119"/>
      <c r="H19" s="184" t="e">
        <f>VLOOKUP(E19,'2023-24 Crs Contact'!A:B,2,FALSE)</f>
        <v>#N/A</v>
      </c>
      <c r="I19" s="184" t="e">
        <f t="shared" si="0"/>
        <v>#N/A</v>
      </c>
      <c r="J19" s="118"/>
      <c r="K19" s="118"/>
      <c r="L19" s="118"/>
      <c r="M19" s="16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AK19" s="11"/>
    </row>
    <row r="20" spans="1:38" ht="16.5" thickBot="1" x14ac:dyDescent="0.3">
      <c r="A20" s="8"/>
      <c r="B20" s="15"/>
      <c r="C20" s="118"/>
      <c r="D20" s="118"/>
      <c r="E20" s="118"/>
      <c r="F20" s="119"/>
      <c r="G20" s="119"/>
      <c r="H20" s="184" t="e">
        <f>VLOOKUP(E20,'2023-24 Crs Contact'!A:B,2,FALSE)</f>
        <v>#N/A</v>
      </c>
      <c r="I20" s="184" t="e">
        <f t="shared" si="0"/>
        <v>#N/A</v>
      </c>
      <c r="J20" s="118"/>
      <c r="K20" s="118"/>
      <c r="L20" s="118"/>
      <c r="M20" s="16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AK20" s="11"/>
    </row>
    <row r="21" spans="1:38" ht="16.5" thickBot="1" x14ac:dyDescent="0.3">
      <c r="A21" s="8"/>
      <c r="B21" s="15"/>
      <c r="C21" s="118"/>
      <c r="D21" s="118"/>
      <c r="E21" s="118"/>
      <c r="F21" s="119"/>
      <c r="G21" s="119"/>
      <c r="H21" s="184" t="e">
        <f>VLOOKUP(E21,'2023-24 Crs Contact'!A:B,2,FALSE)</f>
        <v>#N/A</v>
      </c>
      <c r="I21" s="184" t="e">
        <f t="shared" si="0"/>
        <v>#N/A</v>
      </c>
      <c r="J21" s="118"/>
      <c r="K21" s="118"/>
      <c r="L21" s="118"/>
      <c r="M21" s="16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AK21" s="11"/>
    </row>
    <row r="22" spans="1:38" ht="16.5" thickBot="1" x14ac:dyDescent="0.3">
      <c r="A22" s="8"/>
      <c r="B22" s="15"/>
      <c r="C22" s="118"/>
      <c r="D22" s="118"/>
      <c r="E22" s="118"/>
      <c r="F22" s="119"/>
      <c r="G22" s="119"/>
      <c r="H22" s="184" t="e">
        <f>VLOOKUP(E22,'2023-24 Crs Contact'!A:B,2,FALSE)</f>
        <v>#N/A</v>
      </c>
      <c r="I22" s="184" t="e">
        <f t="shared" si="0"/>
        <v>#N/A</v>
      </c>
      <c r="J22" s="118"/>
      <c r="K22" s="118"/>
      <c r="L22" s="118"/>
      <c r="M22" s="16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AK22" s="11"/>
    </row>
    <row r="23" spans="1:38" ht="16.5" thickBot="1" x14ac:dyDescent="0.3">
      <c r="A23" s="8"/>
      <c r="B23" s="15"/>
      <c r="C23" s="118"/>
      <c r="D23" s="118"/>
      <c r="E23" s="118"/>
      <c r="F23" s="119"/>
      <c r="G23" s="119"/>
      <c r="H23" s="184" t="e">
        <f>VLOOKUP(E23,'2023-24 Crs Contact'!A:B,2,FALSE)</f>
        <v>#N/A</v>
      </c>
      <c r="I23" s="184" t="e">
        <f t="shared" si="0"/>
        <v>#N/A</v>
      </c>
      <c r="J23" s="118"/>
      <c r="K23" s="118"/>
      <c r="L23" s="118"/>
      <c r="M23" s="16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AK23" s="11"/>
    </row>
    <row r="24" spans="1:38" ht="15.75" x14ac:dyDescent="0.25">
      <c r="A24" s="8"/>
      <c r="B24" s="15"/>
      <c r="C24" s="120"/>
      <c r="D24" s="118"/>
      <c r="E24" s="118"/>
      <c r="F24" s="119"/>
      <c r="G24" s="119"/>
      <c r="H24" s="184" t="e">
        <f>VLOOKUP(E24,'2023-24 Crs Contact'!A:B,2,FALSE)</f>
        <v>#N/A</v>
      </c>
      <c r="I24" s="184" t="e">
        <f t="shared" si="0"/>
        <v>#N/A</v>
      </c>
      <c r="J24" s="118"/>
      <c r="K24" s="118"/>
      <c r="L24" s="118"/>
      <c r="M24" s="16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AK24" s="11"/>
    </row>
    <row r="25" spans="1:38" ht="9" customHeight="1" x14ac:dyDescent="0.25">
      <c r="A25" s="8"/>
      <c r="B25" s="15"/>
      <c r="C25" s="121"/>
      <c r="D25" s="121"/>
      <c r="E25" s="122"/>
      <c r="F25" s="122"/>
      <c r="G25" s="123"/>
      <c r="H25" s="123"/>
      <c r="I25" s="122"/>
      <c r="J25" s="124"/>
      <c r="K25" s="122"/>
      <c r="L25" s="122"/>
      <c r="M25" s="122"/>
      <c r="N25" s="21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38" s="12" customFormat="1" ht="30" customHeight="1" x14ac:dyDescent="0.25">
      <c r="A26" s="9"/>
      <c r="B26" s="125"/>
      <c r="C26" s="125"/>
      <c r="D26" s="126" t="s">
        <v>19</v>
      </c>
      <c r="E26" s="127" t="s">
        <v>20</v>
      </c>
      <c r="F26" s="126" t="s">
        <v>21</v>
      </c>
      <c r="G26" s="126" t="s">
        <v>22</v>
      </c>
      <c r="H26" s="72" t="s">
        <v>23</v>
      </c>
      <c r="I26" s="126" t="s">
        <v>24</v>
      </c>
      <c r="J26" s="128"/>
      <c r="K26" s="129"/>
      <c r="L26" s="130" t="s">
        <v>9</v>
      </c>
      <c r="M26" s="131" t="s">
        <v>25</v>
      </c>
      <c r="N26" s="20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</row>
    <row r="27" spans="1:38" ht="15.75" x14ac:dyDescent="0.25">
      <c r="A27" s="8"/>
      <c r="B27" s="15"/>
      <c r="C27" s="108"/>
      <c r="D27" s="176">
        <f>M27+M28+M29+M30+M31</f>
        <v>0</v>
      </c>
      <c r="E27" s="177">
        <f>SUM(J31+J32)</f>
        <v>0</v>
      </c>
      <c r="F27" s="176">
        <f>(D27+E27)</f>
        <v>0</v>
      </c>
      <c r="G27" s="178">
        <f>SUM(H40:H47)</f>
        <v>0</v>
      </c>
      <c r="H27" s="179">
        <f>F36</f>
        <v>0</v>
      </c>
      <c r="I27" s="180">
        <f>F27+G27+H27</f>
        <v>0</v>
      </c>
      <c r="J27" s="16"/>
      <c r="K27" s="132"/>
      <c r="L27" s="133" t="s">
        <v>26</v>
      </c>
      <c r="M27" s="134">
        <f>SUMIF($C$11:$C$24, L27, $I$11:$I$24)</f>
        <v>0</v>
      </c>
      <c r="N27" s="201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L27" s="70"/>
    </row>
    <row r="28" spans="1:38" ht="16.5" thickBot="1" x14ac:dyDescent="0.3">
      <c r="A28" s="8"/>
      <c r="B28" s="15"/>
      <c r="C28" s="15"/>
      <c r="D28" s="135"/>
      <c r="E28" s="135"/>
      <c r="F28" s="135"/>
      <c r="G28" s="135"/>
      <c r="H28" s="135"/>
      <c r="I28" s="135"/>
      <c r="J28" s="16"/>
      <c r="K28" s="132"/>
      <c r="L28" s="133" t="s">
        <v>27</v>
      </c>
      <c r="M28" s="134">
        <f>SUMIF($C$11:$C$24, L28, $I$11:$I$24)</f>
        <v>0</v>
      </c>
      <c r="N28" s="201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L28" s="70"/>
    </row>
    <row r="29" spans="1:38" ht="17.25" thickTop="1" thickBot="1" x14ac:dyDescent="0.3">
      <c r="A29" s="8"/>
      <c r="B29" s="15"/>
      <c r="C29" s="15"/>
      <c r="D29" s="250" t="s">
        <v>28</v>
      </c>
      <c r="E29" s="251"/>
      <c r="F29" s="251"/>
      <c r="G29" s="251"/>
      <c r="H29" s="251"/>
      <c r="I29" s="251"/>
      <c r="J29" s="252"/>
      <c r="K29" s="136"/>
      <c r="L29" s="133" t="s">
        <v>29</v>
      </c>
      <c r="M29" s="134">
        <f>SUMIF($C$11:$C$24, L29, $I$11:$I$24)</f>
        <v>0</v>
      </c>
      <c r="N29" s="201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L29" s="70"/>
    </row>
    <row r="30" spans="1:38" ht="15.6" customHeight="1" thickTop="1" thickBot="1" x14ac:dyDescent="0.3">
      <c r="A30" s="8"/>
      <c r="B30" s="15"/>
      <c r="C30" s="15"/>
      <c r="D30" s="137" t="s">
        <v>16</v>
      </c>
      <c r="E30" s="253" t="s">
        <v>30</v>
      </c>
      <c r="F30" s="254"/>
      <c r="G30" s="254"/>
      <c r="H30" s="255"/>
      <c r="I30" s="137" t="s">
        <v>31</v>
      </c>
      <c r="J30" s="137" t="s">
        <v>32</v>
      </c>
      <c r="K30" s="136"/>
      <c r="L30" s="133" t="s">
        <v>33</v>
      </c>
      <c r="M30" s="134">
        <f>SUMIF($C$11:$C$24, L30, $I$11:$I$24)</f>
        <v>0</v>
      </c>
      <c r="N30" s="201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L30" s="70"/>
    </row>
    <row r="31" spans="1:38" ht="15.75" x14ac:dyDescent="0.25">
      <c r="A31" s="8"/>
      <c r="B31" s="15"/>
      <c r="C31" s="15"/>
      <c r="D31" s="138"/>
      <c r="E31" s="259"/>
      <c r="F31" s="260"/>
      <c r="G31" s="260"/>
      <c r="H31" s="261"/>
      <c r="I31" s="138"/>
      <c r="J31" s="139"/>
      <c r="K31" s="140"/>
      <c r="L31" s="133" t="s">
        <v>34</v>
      </c>
      <c r="M31" s="134">
        <f>SUMIF($C$11:$C$24, L31, $I$11:$I$24)</f>
        <v>0</v>
      </c>
      <c r="N31" s="201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L31" s="70"/>
    </row>
    <row r="32" spans="1:38" ht="15.75" x14ac:dyDescent="0.25">
      <c r="A32" s="8"/>
      <c r="B32" s="15"/>
      <c r="C32" s="15"/>
      <c r="D32" s="141"/>
      <c r="E32" s="259"/>
      <c r="F32" s="260"/>
      <c r="G32" s="260"/>
      <c r="H32" s="261"/>
      <c r="I32" s="141"/>
      <c r="J32" s="142"/>
      <c r="K32" s="122"/>
      <c r="L32" s="143"/>
      <c r="M32" s="16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</row>
    <row r="33" spans="1:27" ht="9" customHeight="1" thickBot="1" x14ac:dyDescent="0.3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22"/>
      <c r="L33" s="122"/>
      <c r="M33" s="143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7" ht="17.25" thickTop="1" thickBot="1" x14ac:dyDescent="0.3">
      <c r="A34" s="8"/>
      <c r="B34" s="15"/>
      <c r="C34" s="15"/>
      <c r="D34" s="136"/>
      <c r="E34" s="262" t="s">
        <v>35</v>
      </c>
      <c r="F34" s="263"/>
      <c r="G34" s="263"/>
      <c r="H34" s="263"/>
      <c r="I34" s="264"/>
      <c r="J34" s="144"/>
      <c r="K34" s="145"/>
      <c r="L34" s="15"/>
      <c r="M34" s="15"/>
      <c r="N34" s="7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  <row r="35" spans="1:27" ht="17.25" thickTop="1" thickBot="1" x14ac:dyDescent="0.3">
      <c r="A35" s="8"/>
      <c r="B35" s="15"/>
      <c r="C35" s="15"/>
      <c r="D35" s="15"/>
      <c r="E35" s="146" t="s">
        <v>16</v>
      </c>
      <c r="F35" s="146" t="s">
        <v>32</v>
      </c>
      <c r="G35" s="146" t="s">
        <v>36</v>
      </c>
      <c r="H35" s="267" t="s">
        <v>31</v>
      </c>
      <c r="I35" s="268"/>
      <c r="J35" s="15"/>
      <c r="K35" s="145"/>
      <c r="L35" s="15"/>
      <c r="M35" s="15"/>
      <c r="N35" s="7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ht="15.75" x14ac:dyDescent="0.25">
      <c r="A36" s="8"/>
      <c r="B36" s="15"/>
      <c r="C36" s="15"/>
      <c r="D36" s="15"/>
      <c r="E36" s="147"/>
      <c r="F36" s="148"/>
      <c r="G36" s="147"/>
      <c r="H36" s="265"/>
      <c r="I36" s="266"/>
      <c r="J36" s="15"/>
      <c r="K36" s="145"/>
      <c r="L36" s="15"/>
      <c r="M36" s="15"/>
      <c r="N36" s="7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1:27" ht="9" customHeight="1" thickBot="1" x14ac:dyDescent="0.3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22"/>
      <c r="L37" s="122"/>
      <c r="M37" s="143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7" ht="17.25" thickTop="1" thickBot="1" x14ac:dyDescent="0.3">
      <c r="A38" s="8"/>
      <c r="B38" s="15"/>
      <c r="C38" s="15"/>
      <c r="D38" s="247" t="s">
        <v>37</v>
      </c>
      <c r="E38" s="248"/>
      <c r="F38" s="248"/>
      <c r="G38" s="248"/>
      <c r="H38" s="248"/>
      <c r="I38" s="248"/>
      <c r="J38" s="249"/>
      <c r="K38" s="122"/>
      <c r="L38" s="122"/>
      <c r="M38" s="143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7" ht="17.25" thickTop="1" thickBot="1" x14ac:dyDescent="0.3">
      <c r="A39" s="8"/>
      <c r="B39" s="15"/>
      <c r="C39" s="15"/>
      <c r="D39" s="149" t="s">
        <v>16</v>
      </c>
      <c r="E39" s="149" t="s">
        <v>38</v>
      </c>
      <c r="F39" s="149" t="s">
        <v>39</v>
      </c>
      <c r="G39" s="149" t="s">
        <v>13</v>
      </c>
      <c r="H39" s="149" t="s">
        <v>32</v>
      </c>
      <c r="I39" s="149" t="s">
        <v>36</v>
      </c>
      <c r="J39" s="150" t="s">
        <v>31</v>
      </c>
      <c r="K39" s="16"/>
      <c r="L39" s="16"/>
      <c r="M39" s="16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7" ht="16.5" thickBot="1" x14ac:dyDescent="0.3">
      <c r="A40" s="8"/>
      <c r="B40" s="15"/>
      <c r="C40" s="15"/>
      <c r="D40" s="147"/>
      <c r="E40" s="151" t="e">
        <f>VLOOKUP(D40,Support2!$A$1:$B$32,2,FALSE)</f>
        <v>#N/A</v>
      </c>
      <c r="F40" s="152"/>
      <c r="G40" s="152"/>
      <c r="H40" s="181">
        <f>IFERROR((G40-F40)*E40,0)</f>
        <v>0</v>
      </c>
      <c r="I40" s="147"/>
      <c r="J40" s="141"/>
      <c r="K40" s="15"/>
      <c r="L40" s="15"/>
      <c r="M40" s="15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7" ht="16.5" thickBot="1" x14ac:dyDescent="0.3">
      <c r="A41" s="8"/>
      <c r="B41" s="15"/>
      <c r="C41" s="15"/>
      <c r="D41" s="141"/>
      <c r="E41" s="151" t="e">
        <f>VLOOKUP(D41,Support2!$A$1:$B$32,2,FALSE)</f>
        <v>#N/A</v>
      </c>
      <c r="F41" s="152"/>
      <c r="G41" s="152"/>
      <c r="H41" s="182">
        <f t="shared" ref="H41:H43" si="1">IFERROR((G41-F41)*E41,0)</f>
        <v>0</v>
      </c>
      <c r="I41" s="141"/>
      <c r="J41" s="141"/>
      <c r="K41" s="15"/>
      <c r="L41" s="15"/>
      <c r="M41" s="16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spans="1:27" ht="16.5" thickBot="1" x14ac:dyDescent="0.3">
      <c r="A42" s="8"/>
      <c r="B42" s="15"/>
      <c r="C42" s="15"/>
      <c r="D42" s="141"/>
      <c r="E42" s="151" t="e">
        <f>VLOOKUP(D42,Support2!$A$1:$B$32,2,FALSE)</f>
        <v>#N/A</v>
      </c>
      <c r="F42" s="152"/>
      <c r="G42" s="152"/>
      <c r="H42" s="182">
        <f t="shared" si="1"/>
        <v>0</v>
      </c>
      <c r="I42" s="141"/>
      <c r="J42" s="141"/>
      <c r="K42" s="145"/>
      <c r="L42" s="15"/>
      <c r="M42" s="15"/>
      <c r="N42" s="7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3" spans="1:27" ht="16.5" thickBot="1" x14ac:dyDescent="0.3">
      <c r="A43" s="8"/>
      <c r="B43" s="15"/>
      <c r="C43" s="15"/>
      <c r="D43" s="141"/>
      <c r="E43" s="151" t="e">
        <f>VLOOKUP(D43,Support2!$A$1:$B$32,2,FALSE)</f>
        <v>#N/A</v>
      </c>
      <c r="F43" s="152"/>
      <c r="G43" s="152"/>
      <c r="H43" s="182">
        <f t="shared" si="1"/>
        <v>0</v>
      </c>
      <c r="I43" s="141"/>
      <c r="J43" s="153"/>
      <c r="K43" s="145"/>
      <c r="L43" s="15"/>
      <c r="M43" s="15"/>
      <c r="N43" s="7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</row>
    <row r="44" spans="1:27" ht="16.5" thickBot="1" x14ac:dyDescent="0.3">
      <c r="A44" s="8"/>
      <c r="B44" s="15"/>
      <c r="C44" s="15"/>
      <c r="D44" s="138"/>
      <c r="E44" s="151" t="e">
        <f>VLOOKUP(D44,Support2!$A$1:$B$32,2,FALSE)</f>
        <v>#N/A</v>
      </c>
      <c r="F44" s="152"/>
      <c r="G44" s="152"/>
      <c r="H44" s="182">
        <f>IFERROR((G44-F44)*E44,0)</f>
        <v>0</v>
      </c>
      <c r="I44" s="138"/>
      <c r="J44" s="141"/>
      <c r="K44" s="145"/>
      <c r="L44" s="15"/>
      <c r="M44" s="15"/>
      <c r="N44" s="7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</row>
    <row r="45" spans="1:27" ht="16.5" thickBot="1" x14ac:dyDescent="0.3">
      <c r="A45" s="8"/>
      <c r="B45" s="15"/>
      <c r="C45" s="15"/>
      <c r="D45" s="141"/>
      <c r="E45" s="151" t="e">
        <f>VLOOKUP(D45,Support2!$A$1:$B$32,2,FALSE)</f>
        <v>#N/A</v>
      </c>
      <c r="F45" s="152"/>
      <c r="G45" s="152"/>
      <c r="H45" s="182">
        <f t="shared" ref="H45:H47" si="2">IFERROR((G45-F45)*E45,0)</f>
        <v>0</v>
      </c>
      <c r="I45" s="141"/>
      <c r="J45" s="141"/>
      <c r="K45" s="145"/>
      <c r="L45" s="15"/>
      <c r="M45" s="15"/>
      <c r="N45" s="7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</row>
    <row r="46" spans="1:27" ht="17.25" thickTop="1" thickBot="1" x14ac:dyDescent="0.3">
      <c r="A46" s="8"/>
      <c r="B46" s="15"/>
      <c r="C46" s="15"/>
      <c r="D46" s="141"/>
      <c r="E46" s="151" t="e">
        <f>VLOOKUP(D46,Support2!$A$1:$B$32,2,FALSE)</f>
        <v>#N/A</v>
      </c>
      <c r="F46" s="152"/>
      <c r="G46" s="152"/>
      <c r="H46" s="182">
        <f t="shared" si="2"/>
        <v>0</v>
      </c>
      <c r="I46" s="141"/>
      <c r="J46" s="141"/>
      <c r="K46" s="150" t="s">
        <v>40</v>
      </c>
      <c r="L46" s="15"/>
      <c r="M46" s="15"/>
      <c r="N46" s="7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</row>
    <row r="47" spans="1:27" ht="15.75" x14ac:dyDescent="0.25">
      <c r="A47" s="8"/>
      <c r="B47" s="15"/>
      <c r="C47" s="15"/>
      <c r="D47" s="141"/>
      <c r="E47" s="151" t="e">
        <f>VLOOKUP(D47,Support2!$A$1:$B$32,2,FALSE)</f>
        <v>#N/A</v>
      </c>
      <c r="F47" s="152"/>
      <c r="G47" s="152"/>
      <c r="H47" s="182">
        <f t="shared" si="2"/>
        <v>0</v>
      </c>
      <c r="I47" s="141"/>
      <c r="J47" s="141"/>
      <c r="K47" s="182">
        <f>SUM(H40:H47)</f>
        <v>0</v>
      </c>
      <c r="L47" s="15"/>
      <c r="M47" s="15"/>
      <c r="N47" s="7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 ht="16.5" thickBot="1" x14ac:dyDescent="0.3">
      <c r="A48" s="8"/>
      <c r="B48" s="15"/>
      <c r="C48" s="15"/>
      <c r="D48" s="145"/>
      <c r="E48" s="145"/>
      <c r="F48" s="154"/>
      <c r="G48" s="154"/>
      <c r="H48" s="155"/>
      <c r="I48" s="145"/>
      <c r="J48" s="145"/>
      <c r="K48" s="145"/>
      <c r="L48" s="15"/>
      <c r="M48" s="15"/>
      <c r="N48" s="7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37" ht="17.25" thickTop="1" thickBot="1" x14ac:dyDescent="0.3">
      <c r="A49" s="8"/>
      <c r="B49" s="15"/>
      <c r="C49" s="15"/>
      <c r="D49" s="247" t="s">
        <v>41</v>
      </c>
      <c r="E49" s="248"/>
      <c r="F49" s="248"/>
      <c r="G49" s="248"/>
      <c r="H49" s="248"/>
      <c r="I49" s="248"/>
      <c r="J49" s="249"/>
      <c r="K49" s="15"/>
      <c r="L49" s="15"/>
      <c r="M49" s="16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</row>
    <row r="50" spans="1:37" ht="17.25" thickTop="1" thickBot="1" x14ac:dyDescent="0.3">
      <c r="A50" s="8"/>
      <c r="B50" s="15"/>
      <c r="C50" s="15"/>
      <c r="D50" s="149" t="s">
        <v>16</v>
      </c>
      <c r="E50" s="149" t="s">
        <v>38</v>
      </c>
      <c r="F50" s="149" t="s">
        <v>39</v>
      </c>
      <c r="G50" s="149" t="s">
        <v>13</v>
      </c>
      <c r="H50" s="149" t="s">
        <v>32</v>
      </c>
      <c r="I50" s="156" t="s">
        <v>36</v>
      </c>
      <c r="J50" s="150" t="s">
        <v>31</v>
      </c>
      <c r="K50" s="15"/>
      <c r="L50" s="15"/>
      <c r="M50" s="15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37" ht="16.5" thickBot="1" x14ac:dyDescent="0.3">
      <c r="A51" s="8"/>
      <c r="B51" s="15"/>
      <c r="C51" s="15"/>
      <c r="D51" s="147"/>
      <c r="E51" s="151" t="e">
        <f>VLOOKUP(D51,Support2!$A$1:$B$32,2,FALSE)</f>
        <v>#N/A</v>
      </c>
      <c r="F51" s="152"/>
      <c r="G51" s="152"/>
      <c r="H51" s="181">
        <f>IFERROR((G51-F51)*E51,0)</f>
        <v>0</v>
      </c>
      <c r="I51" s="157"/>
      <c r="J51" s="147"/>
      <c r="K51" s="15"/>
      <c r="L51" s="15"/>
      <c r="M51" s="15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37" ht="16.5" thickBot="1" x14ac:dyDescent="0.3">
      <c r="A52" s="8"/>
      <c r="B52" s="15"/>
      <c r="C52" s="15"/>
      <c r="D52" s="141"/>
      <c r="E52" s="151" t="e">
        <f>VLOOKUP(D52,Support2!$A$1:$B$32,2,FALSE)</f>
        <v>#N/A</v>
      </c>
      <c r="F52" s="152"/>
      <c r="G52" s="152"/>
      <c r="H52" s="182">
        <f t="shared" ref="H52:H54" si="3">IFERROR((G52-F52)*E52,0)</f>
        <v>0</v>
      </c>
      <c r="I52" s="158"/>
      <c r="J52" s="141"/>
      <c r="K52" s="15"/>
      <c r="L52" s="15"/>
      <c r="M52" s="15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37" ht="16.5" thickBot="1" x14ac:dyDescent="0.3">
      <c r="A53" s="8"/>
      <c r="B53" s="15"/>
      <c r="C53" s="15"/>
      <c r="D53" s="141"/>
      <c r="E53" s="151" t="e">
        <f>VLOOKUP(D53,Support2!$A$1:$B$32,2,FALSE)</f>
        <v>#N/A</v>
      </c>
      <c r="F53" s="152"/>
      <c r="G53" s="152"/>
      <c r="H53" s="182">
        <f t="shared" si="3"/>
        <v>0</v>
      </c>
      <c r="I53" s="158"/>
      <c r="J53" s="141"/>
      <c r="K53" s="15"/>
      <c r="L53" s="15"/>
      <c r="M53" s="15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37" ht="16.5" thickBot="1" x14ac:dyDescent="0.3">
      <c r="A54" s="8"/>
      <c r="B54" s="15"/>
      <c r="C54" s="15"/>
      <c r="D54" s="141"/>
      <c r="E54" s="151" t="e">
        <f>VLOOKUP(D54,Support2!$A$1:$B$32,2,FALSE)</f>
        <v>#N/A</v>
      </c>
      <c r="F54" s="152"/>
      <c r="G54" s="152"/>
      <c r="H54" s="182">
        <f t="shared" si="3"/>
        <v>0</v>
      </c>
      <c r="I54" s="158"/>
      <c r="J54" s="153"/>
      <c r="K54" s="15"/>
      <c r="L54" s="15"/>
      <c r="M54" s="15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37" ht="16.5" thickBot="1" x14ac:dyDescent="0.3">
      <c r="A55" s="8"/>
      <c r="B55" s="15"/>
      <c r="C55" s="15"/>
      <c r="D55" s="138"/>
      <c r="E55" s="151" t="e">
        <f>VLOOKUP(D55,Support2!$A$1:$B$32,2,FALSE)</f>
        <v>#N/A</v>
      </c>
      <c r="F55" s="152"/>
      <c r="G55" s="152"/>
      <c r="H55" s="182">
        <f>IFERROR((G55-F55)*E55,0)</f>
        <v>0</v>
      </c>
      <c r="I55" s="157"/>
      <c r="J55" s="141"/>
      <c r="K55" s="15"/>
      <c r="L55" s="15"/>
      <c r="M55" s="15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37" ht="16.5" thickBot="1" x14ac:dyDescent="0.3">
      <c r="A56" s="8"/>
      <c r="B56" s="15"/>
      <c r="C56" s="15"/>
      <c r="D56" s="141"/>
      <c r="E56" s="151" t="e">
        <f>VLOOKUP(D56,Support2!$A$1:$B$32,2,FALSE)</f>
        <v>#N/A</v>
      </c>
      <c r="F56" s="152"/>
      <c r="G56" s="152"/>
      <c r="H56" s="182">
        <f t="shared" ref="H56:H58" si="4">IFERROR((G56-F56)*E56,0)</f>
        <v>0</v>
      </c>
      <c r="I56" s="158"/>
      <c r="J56" s="141"/>
      <c r="K56" s="15"/>
      <c r="L56" s="15"/>
      <c r="M56" s="15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37" ht="17.25" thickTop="1" thickBot="1" x14ac:dyDescent="0.3">
      <c r="A57" s="8"/>
      <c r="B57" s="15"/>
      <c r="C57" s="15"/>
      <c r="D57" s="141"/>
      <c r="E57" s="151" t="e">
        <f>VLOOKUP(D57,Support2!$A$1:$B$32,2,FALSE)</f>
        <v>#N/A</v>
      </c>
      <c r="F57" s="152"/>
      <c r="G57" s="152"/>
      <c r="H57" s="182">
        <f t="shared" si="4"/>
        <v>0</v>
      </c>
      <c r="I57" s="158"/>
      <c r="J57" s="141"/>
      <c r="K57" s="150" t="s">
        <v>40</v>
      </c>
      <c r="L57" s="15"/>
      <c r="M57" s="15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37" ht="15.75" x14ac:dyDescent="0.25">
      <c r="A58" s="8"/>
      <c r="B58" s="15"/>
      <c r="C58" s="15"/>
      <c r="D58" s="141"/>
      <c r="E58" s="151" t="e">
        <f>VLOOKUP(D58,Support2!$A$1:$B$32,2,FALSE)</f>
        <v>#N/A</v>
      </c>
      <c r="F58" s="152"/>
      <c r="G58" s="152"/>
      <c r="H58" s="182">
        <f t="shared" si="4"/>
        <v>0</v>
      </c>
      <c r="I58" s="158"/>
      <c r="J58" s="141"/>
      <c r="K58" s="182">
        <f>SUM(H51:H58)</f>
        <v>0</v>
      </c>
      <c r="L58" s="15"/>
      <c r="M58" s="15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37" ht="8.4499999999999993" customHeight="1" thickBot="1" x14ac:dyDescent="0.3">
      <c r="A59" s="8"/>
      <c r="B59" s="15"/>
      <c r="C59" s="15"/>
      <c r="D59" s="145"/>
      <c r="E59" s="145"/>
      <c r="F59" s="154"/>
      <c r="G59" s="154"/>
      <c r="H59" s="155"/>
      <c r="I59" s="145"/>
      <c r="J59" s="145"/>
      <c r="K59" s="15"/>
      <c r="L59" s="15"/>
      <c r="M59" s="15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37" ht="17.25" thickTop="1" thickBot="1" x14ac:dyDescent="0.3">
      <c r="A60" s="8"/>
      <c r="B60" s="15"/>
      <c r="C60" s="15"/>
      <c r="D60" s="247" t="s">
        <v>42</v>
      </c>
      <c r="E60" s="248"/>
      <c r="F60" s="248"/>
      <c r="G60" s="248"/>
      <c r="H60" s="248"/>
      <c r="I60" s="248"/>
      <c r="J60" s="249"/>
      <c r="K60" s="15"/>
      <c r="L60" s="15"/>
      <c r="M60" s="16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</row>
    <row r="61" spans="1:37" ht="17.25" thickTop="1" thickBot="1" x14ac:dyDescent="0.3">
      <c r="A61" s="8"/>
      <c r="B61" s="15"/>
      <c r="C61" s="15"/>
      <c r="D61" s="149" t="s">
        <v>16</v>
      </c>
      <c r="E61" s="149" t="s">
        <v>38</v>
      </c>
      <c r="F61" s="149" t="s">
        <v>39</v>
      </c>
      <c r="G61" s="149" t="s">
        <v>13</v>
      </c>
      <c r="H61" s="149" t="s">
        <v>32</v>
      </c>
      <c r="I61" s="149" t="s">
        <v>36</v>
      </c>
      <c r="J61" s="150" t="s">
        <v>31</v>
      </c>
      <c r="K61" s="15"/>
      <c r="L61" s="15"/>
      <c r="M61" s="15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37" customFormat="1" ht="16.5" thickBot="1" x14ac:dyDescent="0.3">
      <c r="A62" s="8"/>
      <c r="B62" s="15"/>
      <c r="C62" s="15"/>
      <c r="D62" s="147"/>
      <c r="E62" s="151" t="e">
        <f>VLOOKUP(D62,Support2!$A$1:$B$32,2,FALSE)</f>
        <v>#N/A</v>
      </c>
      <c r="F62" s="152"/>
      <c r="G62" s="152"/>
      <c r="H62" s="181">
        <f>IFERROR((G62-F62)*E62,0)</f>
        <v>0</v>
      </c>
      <c r="I62" s="138"/>
      <c r="J62" s="147"/>
      <c r="K62" s="15"/>
      <c r="L62" s="15"/>
      <c r="M62" s="15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</row>
    <row r="63" spans="1:37" customFormat="1" ht="16.5" thickBot="1" x14ac:dyDescent="0.3">
      <c r="A63" s="8"/>
      <c r="B63" s="15"/>
      <c r="C63" s="15"/>
      <c r="D63" s="141"/>
      <c r="E63" s="151" t="e">
        <f>VLOOKUP(D63,Support2!$A$1:$B$32,2,FALSE)</f>
        <v>#N/A</v>
      </c>
      <c r="F63" s="152"/>
      <c r="G63" s="152"/>
      <c r="H63" s="182">
        <f t="shared" ref="H63:H65" si="5">IFERROR((G63-F63)*E63,0)</f>
        <v>0</v>
      </c>
      <c r="I63" s="141"/>
      <c r="J63" s="141"/>
      <c r="K63" s="15"/>
      <c r="L63" s="15"/>
      <c r="M63" s="15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</row>
    <row r="64" spans="1:37" ht="16.5" thickBot="1" x14ac:dyDescent="0.3">
      <c r="A64" s="8"/>
      <c r="B64" s="15"/>
      <c r="C64" s="15"/>
      <c r="D64" s="141"/>
      <c r="E64" s="151" t="e">
        <f>VLOOKUP(D64,Support2!$A$1:$B$32,2,FALSE)</f>
        <v>#N/A</v>
      </c>
      <c r="F64" s="152"/>
      <c r="G64" s="152"/>
      <c r="H64" s="182">
        <f t="shared" si="5"/>
        <v>0</v>
      </c>
      <c r="I64" s="141"/>
      <c r="J64" s="141"/>
      <c r="K64" s="15"/>
      <c r="L64" s="15"/>
      <c r="M64" s="15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6.5" thickBot="1" x14ac:dyDescent="0.3">
      <c r="A65" s="8"/>
      <c r="B65" s="15"/>
      <c r="C65" s="15"/>
      <c r="D65" s="141"/>
      <c r="E65" s="151" t="e">
        <f>VLOOKUP(D65,Support2!$A$1:$B$32,2,FALSE)</f>
        <v>#N/A</v>
      </c>
      <c r="F65" s="152"/>
      <c r="G65" s="152"/>
      <c r="H65" s="182">
        <f t="shared" si="5"/>
        <v>0</v>
      </c>
      <c r="I65" s="141"/>
      <c r="J65" s="153"/>
      <c r="K65" s="15"/>
      <c r="L65" s="15"/>
      <c r="M65" s="15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16.5" thickBot="1" x14ac:dyDescent="0.3">
      <c r="A66" s="8"/>
      <c r="B66" s="15"/>
      <c r="C66" s="15"/>
      <c r="D66" s="138"/>
      <c r="E66" s="151" t="e">
        <f>VLOOKUP(D66,Support2!$A$1:$B$32,2,FALSE)</f>
        <v>#N/A</v>
      </c>
      <c r="F66" s="152"/>
      <c r="G66" s="152"/>
      <c r="H66" s="182">
        <f>IFERROR((G66-F66)*E66,0)</f>
        <v>0</v>
      </c>
      <c r="I66" s="138"/>
      <c r="J66" s="141"/>
      <c r="K66" s="15"/>
      <c r="L66" s="15"/>
      <c r="M66" s="15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6.5" thickBot="1" x14ac:dyDescent="0.3">
      <c r="A67" s="8"/>
      <c r="B67" s="15"/>
      <c r="C67" s="15"/>
      <c r="D67" s="141"/>
      <c r="E67" s="151" t="e">
        <f>VLOOKUP(D67,Support2!$A$1:$B$32,2,FALSE)</f>
        <v>#N/A</v>
      </c>
      <c r="F67" s="152"/>
      <c r="G67" s="152"/>
      <c r="H67" s="182">
        <f t="shared" ref="H67:H69" si="6">IFERROR((G67-F67)*E67,0)</f>
        <v>0</v>
      </c>
      <c r="I67" s="141"/>
      <c r="J67" s="141"/>
      <c r="K67" s="15"/>
      <c r="L67" s="15"/>
      <c r="M67" s="15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7.25" thickTop="1" thickBot="1" x14ac:dyDescent="0.3">
      <c r="A68" s="8"/>
      <c r="B68" s="15"/>
      <c r="C68" s="15"/>
      <c r="D68" s="141"/>
      <c r="E68" s="151" t="e">
        <f>VLOOKUP(D68,Support2!$A$1:$B$32,2,FALSE)</f>
        <v>#N/A</v>
      </c>
      <c r="F68" s="152"/>
      <c r="G68" s="152"/>
      <c r="H68" s="182">
        <f t="shared" si="6"/>
        <v>0</v>
      </c>
      <c r="I68" s="141"/>
      <c r="J68" s="141"/>
      <c r="K68" s="150" t="s">
        <v>40</v>
      </c>
      <c r="L68" s="15"/>
      <c r="M68" s="15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15.75" x14ac:dyDescent="0.25">
      <c r="A69" s="8"/>
      <c r="B69" s="15"/>
      <c r="C69" s="15"/>
      <c r="D69" s="141"/>
      <c r="E69" s="151" t="e">
        <f>VLOOKUP(D69,Support2!$A$1:$B$32,2,FALSE)</f>
        <v>#N/A</v>
      </c>
      <c r="F69" s="152"/>
      <c r="G69" s="152"/>
      <c r="H69" s="182">
        <f t="shared" si="6"/>
        <v>0</v>
      </c>
      <c r="I69" s="141"/>
      <c r="J69" s="141"/>
      <c r="K69" s="182">
        <f>SUM(H62:H69)</f>
        <v>0</v>
      </c>
      <c r="L69" s="15"/>
      <c r="M69" s="15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9.6" customHeight="1" thickBot="1" x14ac:dyDescent="0.3">
      <c r="A70" s="8"/>
      <c r="B70" s="15"/>
      <c r="C70" s="15"/>
      <c r="D70" s="145"/>
      <c r="E70" s="145"/>
      <c r="F70" s="154"/>
      <c r="G70" s="154"/>
      <c r="H70" s="155"/>
      <c r="I70" s="145"/>
      <c r="J70" s="145"/>
      <c r="K70" s="15"/>
      <c r="L70" s="15"/>
      <c r="M70" s="16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</row>
    <row r="71" spans="1:26" ht="16.5" thickTop="1" thickBot="1" x14ac:dyDescent="0.3">
      <c r="A71" s="16"/>
      <c r="B71" s="16"/>
      <c r="C71" s="16"/>
      <c r="D71" s="256" t="s">
        <v>43</v>
      </c>
      <c r="E71" s="257"/>
      <c r="F71" s="257"/>
      <c r="G71" s="257"/>
      <c r="H71" s="257"/>
      <c r="I71" s="257"/>
      <c r="J71" s="258"/>
      <c r="K71" s="15"/>
      <c r="L71" s="15"/>
      <c r="M71" s="16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</row>
    <row r="72" spans="1:26" ht="15.75" thickTop="1" x14ac:dyDescent="0.25">
      <c r="A72" s="16"/>
      <c r="B72" s="16"/>
      <c r="C72" s="16"/>
      <c r="D72" s="269" t="s">
        <v>30</v>
      </c>
      <c r="E72" s="270"/>
      <c r="F72" s="270"/>
      <c r="G72" s="270"/>
      <c r="H72" s="270"/>
      <c r="I72" s="270"/>
      <c r="J72" s="271"/>
      <c r="K72" s="15"/>
      <c r="L72" s="15"/>
      <c r="M72" s="15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x14ac:dyDescent="0.25">
      <c r="A73" s="16"/>
      <c r="B73" s="16"/>
      <c r="C73" s="16"/>
      <c r="D73" s="241"/>
      <c r="E73" s="242"/>
      <c r="F73" s="242"/>
      <c r="G73" s="242"/>
      <c r="H73" s="242"/>
      <c r="I73" s="242"/>
      <c r="J73" s="243"/>
      <c r="K73" s="16"/>
      <c r="L73" s="16"/>
      <c r="M73" s="16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</row>
    <row r="74" spans="1:26" x14ac:dyDescent="0.25">
      <c r="A74" s="16"/>
      <c r="B74" s="16"/>
      <c r="C74" s="16"/>
      <c r="D74" s="241"/>
      <c r="E74" s="242"/>
      <c r="F74" s="242"/>
      <c r="G74" s="242"/>
      <c r="H74" s="242"/>
      <c r="I74" s="242"/>
      <c r="J74" s="243"/>
      <c r="K74" s="16"/>
      <c r="L74" s="16"/>
      <c r="M74" s="16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x14ac:dyDescent="0.25">
      <c r="A75" s="16"/>
      <c r="B75" s="16"/>
      <c r="C75" s="16"/>
      <c r="D75" s="241"/>
      <c r="E75" s="242"/>
      <c r="F75" s="242"/>
      <c r="G75" s="242"/>
      <c r="H75" s="242"/>
      <c r="I75" s="242"/>
      <c r="J75" s="243"/>
      <c r="K75" s="16"/>
      <c r="L75" s="16"/>
      <c r="M75" s="16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15.75" thickBot="1" x14ac:dyDescent="0.3">
      <c r="A76" s="16"/>
      <c r="B76" s="16"/>
      <c r="C76" s="16"/>
      <c r="D76" s="164"/>
      <c r="E76" s="164"/>
      <c r="F76" s="164"/>
      <c r="G76" s="164"/>
      <c r="H76" s="164"/>
      <c r="I76" s="164"/>
      <c r="J76" s="164"/>
      <c r="K76" s="16"/>
      <c r="L76" s="16"/>
      <c r="M76" s="16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9.5" thickBot="1" x14ac:dyDescent="0.35">
      <c r="A77" s="16"/>
      <c r="B77" s="16"/>
      <c r="C77" s="163"/>
      <c r="D77" s="287" t="s">
        <v>53</v>
      </c>
      <c r="E77" s="288"/>
      <c r="F77" s="288"/>
      <c r="G77" s="288"/>
      <c r="H77" s="288"/>
      <c r="I77" s="288"/>
      <c r="J77" s="289"/>
      <c r="K77" s="165"/>
      <c r="L77" s="16"/>
      <c r="M77" s="16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8.75" x14ac:dyDescent="0.3">
      <c r="A78" s="16"/>
      <c r="B78" s="16"/>
      <c r="C78" s="163"/>
      <c r="D78" s="290"/>
      <c r="E78" s="291"/>
      <c r="F78" s="291"/>
      <c r="G78" s="291"/>
      <c r="H78" s="291"/>
      <c r="I78" s="291"/>
      <c r="J78" s="292"/>
      <c r="K78" s="166"/>
      <c r="L78" s="16"/>
      <c r="M78" s="16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18.75" x14ac:dyDescent="0.3">
      <c r="A79" s="16"/>
      <c r="B79" s="16"/>
      <c r="C79" s="163"/>
      <c r="D79" s="293"/>
      <c r="E79" s="294"/>
      <c r="F79" s="294"/>
      <c r="G79" s="294"/>
      <c r="H79" s="294"/>
      <c r="I79" s="294"/>
      <c r="J79" s="295"/>
      <c r="K79" s="166"/>
      <c r="L79" s="16"/>
      <c r="M79" s="16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s="16" customFormat="1" ht="6.6" customHeight="1" x14ac:dyDescent="0.3">
      <c r="C80" s="163"/>
      <c r="D80" s="128"/>
      <c r="E80" s="128"/>
      <c r="F80" s="128"/>
      <c r="G80" s="128"/>
      <c r="H80" s="128"/>
      <c r="I80" s="128"/>
      <c r="J80" s="128"/>
      <c r="K80" s="166"/>
      <c r="N80" s="18"/>
      <c r="O80" s="18"/>
      <c r="P80" s="18"/>
      <c r="Q80" s="18"/>
      <c r="R80" s="18"/>
    </row>
    <row r="81" spans="1:49" ht="4.9000000000000004" customHeight="1" x14ac:dyDescent="0.25">
      <c r="A81" s="16"/>
      <c r="B81" s="16"/>
      <c r="C81" s="128" t="s">
        <v>44</v>
      </c>
      <c r="D81" s="235" t="s">
        <v>54</v>
      </c>
      <c r="E81" s="235"/>
      <c r="F81" s="235"/>
      <c r="G81" s="235"/>
      <c r="H81" s="235"/>
      <c r="I81" s="235"/>
      <c r="J81" s="236">
        <v>43832</v>
      </c>
      <c r="K81" s="16"/>
      <c r="L81" s="16"/>
      <c r="M81" s="16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/>
      <c r="AM81"/>
      <c r="AN81"/>
      <c r="AO81"/>
      <c r="AP81"/>
      <c r="AQ81"/>
      <c r="AR81"/>
      <c r="AS81"/>
      <c r="AT81"/>
    </row>
    <row r="82" spans="1:49" ht="13.9" customHeight="1" x14ac:dyDescent="0.25">
      <c r="A82" s="16"/>
      <c r="B82" s="16"/>
      <c r="C82" s="16"/>
      <c r="D82" s="235"/>
      <c r="E82" s="235"/>
      <c r="F82" s="235"/>
      <c r="G82" s="235"/>
      <c r="H82" s="235"/>
      <c r="I82" s="235"/>
      <c r="J82" s="237"/>
      <c r="K82" s="16"/>
      <c r="L82" s="16"/>
      <c r="M82" s="16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/>
      <c r="AM82"/>
      <c r="AN82"/>
      <c r="AO82"/>
      <c r="AP82"/>
      <c r="AQ82"/>
      <c r="AR82"/>
      <c r="AS82"/>
      <c r="AT82"/>
    </row>
    <row r="83" spans="1:49" ht="13.5" customHeight="1" x14ac:dyDescent="0.25">
      <c r="A83" s="16"/>
      <c r="B83" s="16"/>
      <c r="C83" s="16"/>
      <c r="D83" s="57" t="s">
        <v>46</v>
      </c>
      <c r="E83" s="18"/>
      <c r="F83" s="18"/>
      <c r="G83" s="18"/>
      <c r="H83" s="18"/>
      <c r="I83" s="18"/>
      <c r="J83" s="32" t="s">
        <v>47</v>
      </c>
      <c r="K83" s="16"/>
      <c r="L83" s="16"/>
      <c r="M83" s="16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/>
      <c r="AM83"/>
      <c r="AN83"/>
      <c r="AO83"/>
      <c r="AP83"/>
      <c r="AQ83"/>
      <c r="AR83"/>
      <c r="AS83"/>
      <c r="AT83"/>
      <c r="AU83"/>
      <c r="AV83"/>
    </row>
    <row r="84" spans="1:49" ht="7.15" customHeight="1" x14ac:dyDescent="0.25">
      <c r="A84" s="16"/>
      <c r="B84" s="16"/>
      <c r="C84" s="16"/>
      <c r="D84" s="33"/>
      <c r="E84" s="33"/>
      <c r="F84" s="18" t="s">
        <v>44</v>
      </c>
      <c r="G84" s="18"/>
      <c r="H84" s="18"/>
      <c r="I84" s="18"/>
      <c r="J84" s="33"/>
      <c r="K84" s="16"/>
      <c r="L84" s="16"/>
      <c r="M84" s="16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/>
      <c r="AM84"/>
      <c r="AN84"/>
      <c r="AO84"/>
      <c r="AP84"/>
      <c r="AQ84"/>
      <c r="AR84"/>
      <c r="AS84"/>
      <c r="AT84"/>
      <c r="AU84"/>
      <c r="AV84"/>
      <c r="AW84"/>
    </row>
    <row r="85" spans="1:49" ht="4.9000000000000004" customHeight="1" x14ac:dyDescent="0.25">
      <c r="A85" s="16"/>
      <c r="B85" s="16"/>
      <c r="C85" s="16"/>
      <c r="D85" s="231" t="s">
        <v>55</v>
      </c>
      <c r="E85" s="232"/>
      <c r="F85" s="232"/>
      <c r="G85" s="232"/>
      <c r="H85" s="232"/>
      <c r="I85" s="232"/>
      <c r="J85" s="233">
        <v>43832</v>
      </c>
      <c r="K85" s="16"/>
      <c r="L85" s="16"/>
      <c r="M85" s="16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/>
      <c r="AM85"/>
      <c r="AN85"/>
      <c r="AO85"/>
      <c r="AP85"/>
      <c r="AQ85"/>
      <c r="AR85"/>
      <c r="AS85"/>
      <c r="AT85"/>
      <c r="AU85"/>
      <c r="AV85"/>
      <c r="AW85"/>
    </row>
    <row r="86" spans="1:49" ht="13.9" customHeight="1" x14ac:dyDescent="0.25">
      <c r="A86" s="16"/>
      <c r="B86" s="16"/>
      <c r="C86" s="16"/>
      <c r="D86" s="232"/>
      <c r="E86" s="232"/>
      <c r="F86" s="232"/>
      <c r="G86" s="232"/>
      <c r="H86" s="232"/>
      <c r="I86" s="232"/>
      <c r="J86" s="234"/>
      <c r="K86" s="16"/>
      <c r="L86" s="16"/>
      <c r="M86" s="16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/>
      <c r="AM86"/>
      <c r="AN86"/>
      <c r="AO86"/>
      <c r="AP86"/>
      <c r="AQ86"/>
      <c r="AR86"/>
      <c r="AS86"/>
      <c r="AT86"/>
      <c r="AU86"/>
      <c r="AV86"/>
      <c r="AW86"/>
    </row>
    <row r="87" spans="1:49" ht="13.9" customHeight="1" x14ac:dyDescent="0.25">
      <c r="A87" s="16"/>
      <c r="B87" s="16"/>
      <c r="C87" s="16"/>
      <c r="D87" s="59" t="s">
        <v>49</v>
      </c>
      <c r="E87" s="60"/>
      <c r="F87" s="60"/>
      <c r="G87" s="60"/>
      <c r="H87" s="60"/>
      <c r="I87" s="60"/>
      <c r="J87" s="69" t="s">
        <v>47</v>
      </c>
      <c r="K87" s="16"/>
      <c r="L87" s="16"/>
      <c r="M87" s="16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/>
      <c r="AM87"/>
      <c r="AN87"/>
      <c r="AO87"/>
      <c r="AP87"/>
      <c r="AQ87"/>
      <c r="AR87"/>
      <c r="AS87"/>
      <c r="AT87"/>
      <c r="AU87"/>
      <c r="AV87"/>
      <c r="AW87"/>
    </row>
    <row r="88" spans="1:49" ht="6.6" customHeight="1" x14ac:dyDescent="0.25">
      <c r="A88" s="16"/>
      <c r="B88" s="16"/>
      <c r="C88" s="16"/>
      <c r="D88" s="61"/>
      <c r="E88" s="61"/>
      <c r="F88" s="60" t="s">
        <v>44</v>
      </c>
      <c r="G88" s="60"/>
      <c r="H88" s="60"/>
      <c r="I88" s="60"/>
      <c r="J88" s="61"/>
      <c r="K88" s="16"/>
      <c r="L88" s="16"/>
      <c r="M88" s="16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/>
      <c r="AM88"/>
      <c r="AN88"/>
      <c r="AO88"/>
      <c r="AP88"/>
      <c r="AQ88"/>
      <c r="AR88"/>
      <c r="AS88"/>
      <c r="AT88"/>
      <c r="AU88"/>
      <c r="AV88"/>
      <c r="AW88"/>
    </row>
    <row r="89" spans="1:49" ht="6.6" customHeight="1" x14ac:dyDescent="0.25">
      <c r="A89" s="16"/>
      <c r="B89" s="16"/>
      <c r="C89" s="16"/>
      <c r="D89" s="231" t="s">
        <v>56</v>
      </c>
      <c r="E89" s="232"/>
      <c r="F89" s="232"/>
      <c r="G89" s="232"/>
      <c r="H89" s="232"/>
      <c r="I89" s="232"/>
      <c r="J89" s="233">
        <v>43832</v>
      </c>
      <c r="K89" s="62"/>
      <c r="L89" s="16"/>
      <c r="M89" s="16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/>
      <c r="AM89"/>
      <c r="AN89"/>
      <c r="AO89"/>
      <c r="AP89"/>
      <c r="AQ89"/>
      <c r="AR89"/>
      <c r="AS89"/>
      <c r="AT89"/>
      <c r="AU89"/>
      <c r="AV89"/>
      <c r="AW89"/>
    </row>
    <row r="90" spans="1:49" ht="13.9" customHeight="1" x14ac:dyDescent="0.25">
      <c r="A90" s="16"/>
      <c r="B90" s="16"/>
      <c r="C90" s="16"/>
      <c r="D90" s="232"/>
      <c r="E90" s="232"/>
      <c r="F90" s="232"/>
      <c r="G90" s="232"/>
      <c r="H90" s="232"/>
      <c r="I90" s="232"/>
      <c r="J90" s="234"/>
      <c r="K90" s="62"/>
      <c r="L90" s="16"/>
      <c r="M90" s="16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/>
      <c r="AM90"/>
      <c r="AN90"/>
      <c r="AO90"/>
      <c r="AP90"/>
      <c r="AQ90"/>
      <c r="AR90"/>
      <c r="AS90"/>
      <c r="AT90"/>
      <c r="AU90"/>
      <c r="AV90"/>
      <c r="AW90"/>
    </row>
    <row r="91" spans="1:49" ht="13.9" customHeight="1" x14ac:dyDescent="0.25">
      <c r="A91" s="16"/>
      <c r="B91" s="16"/>
      <c r="C91" s="16"/>
      <c r="D91" s="57" t="s">
        <v>51</v>
      </c>
      <c r="E91" s="18"/>
      <c r="F91" s="18"/>
      <c r="G91" s="18"/>
      <c r="H91" s="18"/>
      <c r="I91" s="18"/>
      <c r="J91" s="57" t="s">
        <v>47</v>
      </c>
      <c r="K91" s="16"/>
      <c r="L91" s="16"/>
      <c r="M91" s="16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/>
      <c r="AM91"/>
      <c r="AN91"/>
      <c r="AO91"/>
      <c r="AP91"/>
      <c r="AQ91"/>
      <c r="AR91"/>
      <c r="AS91"/>
      <c r="AT91"/>
      <c r="AU91"/>
      <c r="AV91"/>
      <c r="AW91"/>
    </row>
    <row r="92" spans="1:49" ht="14.45" customHeight="1" x14ac:dyDescent="0.25">
      <c r="A92" s="58"/>
      <c r="B92" s="16"/>
      <c r="C92" s="16"/>
      <c r="D92" s="16"/>
      <c r="E92" s="16"/>
      <c r="F92" s="16"/>
      <c r="G92" s="16"/>
      <c r="H92" s="16"/>
      <c r="I92" s="16"/>
      <c r="J92" s="159" t="s">
        <v>57</v>
      </c>
      <c r="K92" s="16"/>
      <c r="L92" s="16"/>
      <c r="M92" s="16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/>
      <c r="AM92"/>
      <c r="AN92"/>
      <c r="AO92"/>
      <c r="AP92"/>
      <c r="AQ92"/>
      <c r="AR92"/>
      <c r="AS92"/>
      <c r="AT92"/>
      <c r="AU92"/>
      <c r="AV92"/>
      <c r="AW92"/>
    </row>
    <row r="93" spans="1:49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/>
      <c r="AM93"/>
      <c r="AN93"/>
      <c r="AO93"/>
      <c r="AP93"/>
      <c r="AQ93"/>
      <c r="AR93"/>
      <c r="AS93"/>
      <c r="AT93"/>
      <c r="AU93"/>
      <c r="AV93"/>
      <c r="AW93"/>
    </row>
    <row r="94" spans="1:49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/>
      <c r="AM94"/>
      <c r="AN94"/>
      <c r="AO94"/>
      <c r="AP94"/>
      <c r="AQ94"/>
      <c r="AR94"/>
      <c r="AS94"/>
      <c r="AT94"/>
    </row>
    <row r="95" spans="1:49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/>
      <c r="AM95"/>
      <c r="AN95"/>
      <c r="AO95"/>
      <c r="AP95"/>
      <c r="AQ95"/>
      <c r="AR95"/>
      <c r="AS95"/>
      <c r="AT95"/>
    </row>
    <row r="96" spans="1:49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/>
      <c r="AM96"/>
      <c r="AN96"/>
      <c r="AO96"/>
      <c r="AP96"/>
      <c r="AQ96"/>
      <c r="AR96"/>
      <c r="AS96"/>
      <c r="AT96"/>
    </row>
    <row r="97" spans="1:46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/>
      <c r="AM97"/>
      <c r="AN97"/>
      <c r="AO97"/>
      <c r="AP97"/>
      <c r="AQ97"/>
      <c r="AR97"/>
      <c r="AS97"/>
      <c r="AT97"/>
    </row>
    <row r="98" spans="1:46" x14ac:dyDescent="0.25">
      <c r="A98" s="18"/>
      <c r="B98" s="18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/>
      <c r="AM98"/>
      <c r="AN98"/>
      <c r="AO98"/>
      <c r="AP98"/>
      <c r="AQ98"/>
      <c r="AR98"/>
      <c r="AS98"/>
      <c r="AT98"/>
    </row>
    <row r="99" spans="1:46" x14ac:dyDescent="0.25">
      <c r="A99" s="18"/>
      <c r="B99" s="18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/>
      <c r="AM99"/>
      <c r="AN99"/>
      <c r="AO99"/>
      <c r="AP99"/>
      <c r="AQ99"/>
      <c r="AR99"/>
      <c r="AS99"/>
      <c r="AT99"/>
    </row>
    <row r="100" spans="1:46" s="70" customFormat="1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</row>
    <row r="101" spans="1:46" s="70" customFormat="1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</row>
    <row r="102" spans="1:46" s="70" customFormat="1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</row>
    <row r="103" spans="1:46" s="70" customFormat="1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</row>
    <row r="104" spans="1:46" s="70" customFormat="1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</row>
    <row r="105" spans="1:46" s="70" customFormat="1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</row>
    <row r="106" spans="1:46" s="70" customFormat="1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</row>
    <row r="107" spans="1:46" s="70" customFormat="1" x14ac:dyDescent="0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</row>
    <row r="108" spans="1:46" s="70" customFormat="1" x14ac:dyDescent="0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</row>
    <row r="109" spans="1:46" s="70" customFormat="1" x14ac:dyDescent="0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</row>
    <row r="110" spans="1:46" s="70" customFormat="1" x14ac:dyDescent="0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</row>
    <row r="111" spans="1:46" s="70" customFormat="1" x14ac:dyDescent="0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</row>
    <row r="112" spans="1:46" s="70" customFormat="1" x14ac:dyDescent="0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</row>
    <row r="113" spans="1:46" s="70" customFormat="1" x14ac:dyDescent="0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</row>
    <row r="114" spans="1:46" s="70" customFormat="1" x14ac:dyDescent="0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</row>
    <row r="115" spans="1:46" s="70" customFormat="1" x14ac:dyDescent="0.2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</row>
    <row r="116" spans="1:46" s="70" customFormat="1" x14ac:dyDescent="0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</row>
    <row r="117" spans="1:46" s="70" customFormat="1" x14ac:dyDescent="0.2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</row>
    <row r="118" spans="1:46" s="70" customFormat="1" x14ac:dyDescent="0.2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</row>
    <row r="119" spans="1:46" s="70" customFormat="1" x14ac:dyDescent="0.2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</row>
    <row r="120" spans="1:46" s="70" customFormat="1" x14ac:dyDescent="0.2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</row>
    <row r="121" spans="1:46" s="70" customFormat="1" x14ac:dyDescent="0.2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</row>
    <row r="122" spans="1:46" s="70" customFormat="1" x14ac:dyDescent="0.2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</row>
    <row r="123" spans="1:46" s="70" customFormat="1" x14ac:dyDescent="0.2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</row>
    <row r="124" spans="1:46" s="70" customFormat="1" x14ac:dyDescent="0.2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</row>
    <row r="125" spans="1:46" s="70" customFormat="1" x14ac:dyDescent="0.2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</row>
    <row r="126" spans="1:46" s="70" customFormat="1" x14ac:dyDescent="0.2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</row>
    <row r="127" spans="1:46" s="70" customFormat="1" x14ac:dyDescent="0.2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</row>
    <row r="128" spans="1:46" s="70" customFormat="1" x14ac:dyDescent="0.2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</row>
    <row r="129" spans="1:46" s="70" customFormat="1" x14ac:dyDescent="0.2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</row>
    <row r="130" spans="1:46" s="70" customFormat="1" x14ac:dyDescent="0.2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</row>
    <row r="131" spans="1:46" s="70" customFormat="1" x14ac:dyDescent="0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</row>
    <row r="132" spans="1:46" s="70" customFormat="1" x14ac:dyDescent="0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</row>
    <row r="133" spans="1:46" s="70" customFormat="1" x14ac:dyDescent="0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</row>
    <row r="134" spans="1:46" s="70" customFormat="1" x14ac:dyDescent="0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</row>
    <row r="135" spans="1:46" s="70" customFormat="1" x14ac:dyDescent="0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</row>
    <row r="136" spans="1:46" s="70" customFormat="1" x14ac:dyDescent="0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</row>
    <row r="137" spans="1:46" s="70" customFormat="1" x14ac:dyDescent="0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</row>
    <row r="138" spans="1:46" s="70" customFormat="1" x14ac:dyDescent="0.2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</row>
    <row r="139" spans="1:46" s="70" customFormat="1" x14ac:dyDescent="0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</row>
    <row r="140" spans="1:46" s="70" customFormat="1" x14ac:dyDescent="0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</row>
    <row r="141" spans="1:46" s="70" customFormat="1" x14ac:dyDescent="0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</row>
    <row r="142" spans="1:46" s="70" customFormat="1" x14ac:dyDescent="0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</row>
    <row r="143" spans="1:46" s="70" customFormat="1" x14ac:dyDescent="0.2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</row>
    <row r="144" spans="1:46" s="70" customFormat="1" x14ac:dyDescent="0.2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</row>
    <row r="145" spans="1:46" s="70" customFormat="1" x14ac:dyDescent="0.2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</row>
    <row r="146" spans="1:46" s="70" customFormat="1" x14ac:dyDescent="0.2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</row>
    <row r="147" spans="1:46" s="70" customFormat="1" x14ac:dyDescent="0.2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</row>
    <row r="148" spans="1:46" s="70" customFormat="1" x14ac:dyDescent="0.2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</row>
    <row r="149" spans="1:46" s="70" customFormat="1" x14ac:dyDescent="0.2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</row>
    <row r="150" spans="1:46" s="70" customFormat="1" x14ac:dyDescent="0.2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</row>
    <row r="151" spans="1:46" s="70" customFormat="1" x14ac:dyDescent="0.2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</row>
    <row r="152" spans="1:46" s="70" customFormat="1" x14ac:dyDescent="0.2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</row>
    <row r="153" spans="1:46" s="70" customFormat="1" x14ac:dyDescent="0.2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</row>
    <row r="154" spans="1:46" s="70" customFormat="1" x14ac:dyDescent="0.2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</row>
    <row r="155" spans="1:46" s="70" customFormat="1" x14ac:dyDescent="0.2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</row>
    <row r="156" spans="1:46" s="70" customFormat="1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</row>
    <row r="157" spans="1:46" s="70" customFormat="1" x14ac:dyDescent="0.2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</row>
    <row r="158" spans="1:46" s="70" customFormat="1" x14ac:dyDescent="0.2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</row>
    <row r="159" spans="1:46" s="70" customFormat="1" x14ac:dyDescent="0.2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</row>
    <row r="160" spans="1:46" s="70" customFormat="1" x14ac:dyDescent="0.2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</row>
    <row r="161" spans="1:46" s="70" customFormat="1" x14ac:dyDescent="0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</row>
    <row r="162" spans="1:46" s="70" customFormat="1" x14ac:dyDescent="0.2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</row>
    <row r="163" spans="1:46" s="70" customFormat="1" x14ac:dyDescent="0.2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</row>
    <row r="164" spans="1:46" s="70" customFormat="1" x14ac:dyDescent="0.2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</row>
    <row r="165" spans="1:46" s="70" customFormat="1" x14ac:dyDescent="0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</row>
    <row r="166" spans="1:46" s="70" customFormat="1" x14ac:dyDescent="0.2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</row>
    <row r="167" spans="1:46" s="70" customFormat="1" x14ac:dyDescent="0.2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</row>
    <row r="168" spans="1:46" s="70" customFormat="1" x14ac:dyDescent="0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</row>
    <row r="169" spans="1:46" s="70" customFormat="1" x14ac:dyDescent="0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</row>
    <row r="170" spans="1:46" s="70" customFormat="1" x14ac:dyDescent="0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</row>
    <row r="171" spans="1:46" s="70" customFormat="1" x14ac:dyDescent="0.2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</row>
    <row r="172" spans="1:46" s="70" customFormat="1" x14ac:dyDescent="0.2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</row>
    <row r="173" spans="1:46" s="70" customFormat="1" x14ac:dyDescent="0.2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</row>
    <row r="174" spans="1:46" s="70" customFormat="1" x14ac:dyDescent="0.2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</row>
    <row r="175" spans="1:46" s="70" customFormat="1" x14ac:dyDescent="0.2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</row>
    <row r="176" spans="1:46" s="70" customFormat="1" x14ac:dyDescent="0.2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</row>
    <row r="177" spans="1:46" s="70" customFormat="1" x14ac:dyDescent="0.2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</row>
    <row r="178" spans="1:46" s="70" customFormat="1" x14ac:dyDescent="0.2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</row>
    <row r="179" spans="1:46" s="70" customFormat="1" x14ac:dyDescent="0.2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</row>
    <row r="180" spans="1:46" s="70" customFormat="1" x14ac:dyDescent="0.2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</row>
    <row r="181" spans="1:46" s="70" customFormat="1" x14ac:dyDescent="0.2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</row>
    <row r="182" spans="1:46" s="70" customFormat="1" x14ac:dyDescent="0.2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</row>
    <row r="183" spans="1:46" s="70" customFormat="1" x14ac:dyDescent="0.2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</row>
    <row r="184" spans="1:46" s="70" customFormat="1" x14ac:dyDescent="0.2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</row>
    <row r="185" spans="1:46" s="70" customFormat="1" x14ac:dyDescent="0.2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</row>
    <row r="186" spans="1:46" s="70" customFormat="1" x14ac:dyDescent="0.2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</row>
    <row r="187" spans="1:46" s="70" customFormat="1" x14ac:dyDescent="0.2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</row>
    <row r="188" spans="1:46" s="70" customFormat="1" x14ac:dyDescent="0.2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</row>
    <row r="189" spans="1:46" s="70" customFormat="1" x14ac:dyDescent="0.2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</row>
    <row r="190" spans="1:46" s="70" customFormat="1" x14ac:dyDescent="0.2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</row>
    <row r="191" spans="1:46" s="70" customFormat="1" x14ac:dyDescent="0.2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</row>
    <row r="192" spans="1:46" s="70" customFormat="1" x14ac:dyDescent="0.2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</row>
    <row r="193" spans="1:46" s="70" customFormat="1" x14ac:dyDescent="0.2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</row>
    <row r="194" spans="1:46" s="70" customFormat="1" x14ac:dyDescent="0.2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</row>
    <row r="195" spans="1:46" s="70" customFormat="1" x14ac:dyDescent="0.2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</row>
    <row r="196" spans="1:46" s="70" customFormat="1" x14ac:dyDescent="0.2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</row>
    <row r="197" spans="1:46" s="70" customFormat="1" x14ac:dyDescent="0.2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</row>
    <row r="198" spans="1:46" s="70" customFormat="1" x14ac:dyDescent="0.2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</row>
    <row r="199" spans="1:46" s="70" customFormat="1" x14ac:dyDescent="0.2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</row>
    <row r="200" spans="1:46" s="70" customFormat="1" x14ac:dyDescent="0.2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</row>
    <row r="201" spans="1:46" s="70" customFormat="1" x14ac:dyDescent="0.2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</row>
    <row r="202" spans="1:46" s="70" customFormat="1" x14ac:dyDescent="0.2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</row>
    <row r="203" spans="1:46" s="70" customFormat="1" x14ac:dyDescent="0.2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</row>
    <row r="204" spans="1:46" s="70" customFormat="1" x14ac:dyDescent="0.2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</row>
    <row r="205" spans="1:46" s="70" customFormat="1" x14ac:dyDescent="0.2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</row>
    <row r="206" spans="1:46" s="70" customFormat="1" x14ac:dyDescent="0.2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</row>
    <row r="207" spans="1:46" s="70" customFormat="1" x14ac:dyDescent="0.2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</row>
    <row r="208" spans="1:46" s="70" customFormat="1" x14ac:dyDescent="0.2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</row>
    <row r="209" spans="1:46" s="70" customFormat="1" x14ac:dyDescent="0.2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</row>
    <row r="210" spans="1:46" s="70" customFormat="1" x14ac:dyDescent="0.25"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</row>
    <row r="211" spans="1:46" s="70" customFormat="1" x14ac:dyDescent="0.25"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</row>
    <row r="212" spans="1:46" s="70" customFormat="1" x14ac:dyDescent="0.25"/>
    <row r="213" spans="1:46" s="70" customFormat="1" x14ac:dyDescent="0.25"/>
    <row r="214" spans="1:46" s="70" customFormat="1" x14ac:dyDescent="0.25"/>
    <row r="215" spans="1:46" s="70" customFormat="1" x14ac:dyDescent="0.25"/>
    <row r="216" spans="1:46" s="70" customFormat="1" x14ac:dyDescent="0.25"/>
    <row r="217" spans="1:46" s="70" customFormat="1" x14ac:dyDescent="0.25"/>
    <row r="218" spans="1:46" s="70" customFormat="1" x14ac:dyDescent="0.25"/>
    <row r="219" spans="1:46" s="70" customFormat="1" x14ac:dyDescent="0.25"/>
    <row r="220" spans="1:46" s="70" customFormat="1" x14ac:dyDescent="0.25"/>
    <row r="221" spans="1:46" s="70" customFormat="1" x14ac:dyDescent="0.25"/>
    <row r="222" spans="1:46" s="70" customFormat="1" x14ac:dyDescent="0.25"/>
    <row r="223" spans="1:46" s="70" customFormat="1" x14ac:dyDescent="0.25"/>
    <row r="224" spans="1:46" s="70" customFormat="1" x14ac:dyDescent="0.25"/>
    <row r="225" s="70" customFormat="1" x14ac:dyDescent="0.25"/>
    <row r="226" s="70" customFormat="1" x14ac:dyDescent="0.25"/>
    <row r="227" s="70" customFormat="1" x14ac:dyDescent="0.25"/>
    <row r="228" s="70" customFormat="1" x14ac:dyDescent="0.25"/>
    <row r="229" s="70" customFormat="1" x14ac:dyDescent="0.25"/>
    <row r="230" s="70" customFormat="1" x14ac:dyDescent="0.25"/>
    <row r="231" s="70" customFormat="1" x14ac:dyDescent="0.25"/>
    <row r="232" s="70" customFormat="1" x14ac:dyDescent="0.25"/>
    <row r="233" s="70" customFormat="1" x14ac:dyDescent="0.25"/>
    <row r="234" s="70" customFormat="1" x14ac:dyDescent="0.25"/>
    <row r="235" s="70" customFormat="1" x14ac:dyDescent="0.25"/>
    <row r="236" s="70" customFormat="1" x14ac:dyDescent="0.25"/>
    <row r="237" s="70" customFormat="1" x14ac:dyDescent="0.25"/>
    <row r="238" s="70" customFormat="1" x14ac:dyDescent="0.25"/>
    <row r="239" s="70" customFormat="1" x14ac:dyDescent="0.25"/>
    <row r="240" s="70" customFormat="1" x14ac:dyDescent="0.25"/>
    <row r="241" s="70" customFormat="1" x14ac:dyDescent="0.25"/>
    <row r="242" s="70" customFormat="1" x14ac:dyDescent="0.25"/>
    <row r="243" s="70" customFormat="1" x14ac:dyDescent="0.25"/>
    <row r="244" s="70" customFormat="1" x14ac:dyDescent="0.25"/>
    <row r="245" s="70" customFormat="1" x14ac:dyDescent="0.25"/>
    <row r="246" s="70" customFormat="1" x14ac:dyDescent="0.25"/>
    <row r="247" s="70" customFormat="1" x14ac:dyDescent="0.25"/>
    <row r="248" s="70" customFormat="1" x14ac:dyDescent="0.25"/>
    <row r="249" s="70" customFormat="1" x14ac:dyDescent="0.25"/>
    <row r="250" s="70" customFormat="1" x14ac:dyDescent="0.25"/>
    <row r="251" s="70" customFormat="1" x14ac:dyDescent="0.25"/>
    <row r="252" s="70" customFormat="1" x14ac:dyDescent="0.25"/>
    <row r="253" s="70" customFormat="1" x14ac:dyDescent="0.25"/>
    <row r="254" s="70" customFormat="1" x14ac:dyDescent="0.25"/>
    <row r="255" s="70" customFormat="1" x14ac:dyDescent="0.25"/>
    <row r="256" s="70" customFormat="1" x14ac:dyDescent="0.25"/>
    <row r="257" s="70" customFormat="1" x14ac:dyDescent="0.25"/>
    <row r="258" s="70" customFormat="1" x14ac:dyDescent="0.25"/>
    <row r="259" s="70" customFormat="1" x14ac:dyDescent="0.25"/>
    <row r="260" s="70" customFormat="1" x14ac:dyDescent="0.25"/>
    <row r="261" s="70" customFormat="1" x14ac:dyDescent="0.25"/>
    <row r="262" s="70" customFormat="1" x14ac:dyDescent="0.25"/>
    <row r="263" s="70" customFormat="1" x14ac:dyDescent="0.25"/>
    <row r="264" s="70" customFormat="1" x14ac:dyDescent="0.25"/>
    <row r="265" s="70" customFormat="1" x14ac:dyDescent="0.25"/>
    <row r="266" s="70" customFormat="1" x14ac:dyDescent="0.25"/>
    <row r="267" s="70" customFormat="1" x14ac:dyDescent="0.25"/>
    <row r="268" s="70" customFormat="1" x14ac:dyDescent="0.25"/>
    <row r="269" s="70" customFormat="1" x14ac:dyDescent="0.25"/>
    <row r="270" s="70" customFormat="1" x14ac:dyDescent="0.25"/>
    <row r="271" s="70" customFormat="1" x14ac:dyDescent="0.25"/>
    <row r="272" s="70" customFormat="1" x14ac:dyDescent="0.25"/>
    <row r="273" s="70" customFormat="1" x14ac:dyDescent="0.25"/>
    <row r="274" s="70" customFormat="1" x14ac:dyDescent="0.25"/>
    <row r="275" s="70" customFormat="1" x14ac:dyDescent="0.25"/>
    <row r="276" s="70" customFormat="1" x14ac:dyDescent="0.25"/>
    <row r="277" s="70" customFormat="1" x14ac:dyDescent="0.25"/>
    <row r="278" s="70" customFormat="1" x14ac:dyDescent="0.25"/>
    <row r="279" s="70" customFormat="1" x14ac:dyDescent="0.25"/>
    <row r="280" s="70" customFormat="1" x14ac:dyDescent="0.25"/>
    <row r="281" s="70" customFormat="1" x14ac:dyDescent="0.25"/>
    <row r="282" s="70" customFormat="1" x14ac:dyDescent="0.25"/>
    <row r="283" s="70" customFormat="1" x14ac:dyDescent="0.25"/>
    <row r="284" s="70" customFormat="1" x14ac:dyDescent="0.25"/>
    <row r="285" s="70" customFormat="1" x14ac:dyDescent="0.25"/>
    <row r="286" s="70" customFormat="1" x14ac:dyDescent="0.25"/>
    <row r="287" s="70" customFormat="1" x14ac:dyDescent="0.25"/>
    <row r="288" s="70" customFormat="1" x14ac:dyDescent="0.25"/>
    <row r="289" s="70" customFormat="1" x14ac:dyDescent="0.25"/>
    <row r="290" s="70" customFormat="1" x14ac:dyDescent="0.25"/>
    <row r="291" s="70" customFormat="1" x14ac:dyDescent="0.25"/>
    <row r="292" s="70" customFormat="1" x14ac:dyDescent="0.25"/>
    <row r="293" s="70" customFormat="1" x14ac:dyDescent="0.25"/>
    <row r="294" s="70" customFormat="1" x14ac:dyDescent="0.25"/>
    <row r="295" s="70" customFormat="1" x14ac:dyDescent="0.25"/>
    <row r="296" s="70" customFormat="1" x14ac:dyDescent="0.25"/>
    <row r="297" s="70" customFormat="1" x14ac:dyDescent="0.25"/>
    <row r="298" s="70" customFormat="1" x14ac:dyDescent="0.25"/>
    <row r="299" s="70" customFormat="1" x14ac:dyDescent="0.25"/>
    <row r="300" s="70" customFormat="1" x14ac:dyDescent="0.25"/>
    <row r="301" s="70" customFormat="1" x14ac:dyDescent="0.25"/>
    <row r="302" s="70" customFormat="1" x14ac:dyDescent="0.25"/>
    <row r="303" s="70" customFormat="1" x14ac:dyDescent="0.25"/>
    <row r="304" s="70" customFormat="1" x14ac:dyDescent="0.25"/>
    <row r="305" s="70" customFormat="1" x14ac:dyDescent="0.25"/>
    <row r="306" s="70" customFormat="1" x14ac:dyDescent="0.25"/>
    <row r="307" s="70" customFormat="1" x14ac:dyDescent="0.25"/>
    <row r="308" s="70" customFormat="1" x14ac:dyDescent="0.25"/>
    <row r="309" s="70" customFormat="1" x14ac:dyDescent="0.25"/>
    <row r="310" s="70" customFormat="1" x14ac:dyDescent="0.25"/>
    <row r="311" s="70" customFormat="1" x14ac:dyDescent="0.25"/>
    <row r="312" s="70" customFormat="1" x14ac:dyDescent="0.25"/>
    <row r="313" s="70" customFormat="1" x14ac:dyDescent="0.25"/>
    <row r="314" s="70" customFormat="1" x14ac:dyDescent="0.25"/>
    <row r="315" s="70" customFormat="1" x14ac:dyDescent="0.25"/>
    <row r="316" s="70" customFormat="1" x14ac:dyDescent="0.25"/>
    <row r="317" s="70" customFormat="1" x14ac:dyDescent="0.25"/>
    <row r="318" s="70" customFormat="1" x14ac:dyDescent="0.25"/>
    <row r="319" s="70" customFormat="1" x14ac:dyDescent="0.25"/>
    <row r="320" s="70" customFormat="1" x14ac:dyDescent="0.25"/>
    <row r="321" s="70" customFormat="1" x14ac:dyDescent="0.25"/>
    <row r="322" s="70" customFormat="1" x14ac:dyDescent="0.25"/>
    <row r="323" s="70" customFormat="1" x14ac:dyDescent="0.25"/>
    <row r="324" s="70" customFormat="1" x14ac:dyDescent="0.25"/>
    <row r="325" s="70" customFormat="1" x14ac:dyDescent="0.25"/>
    <row r="326" s="70" customFormat="1" x14ac:dyDescent="0.25"/>
    <row r="327" s="70" customFormat="1" x14ac:dyDescent="0.25"/>
    <row r="328" s="70" customFormat="1" x14ac:dyDescent="0.25"/>
    <row r="329" s="70" customFormat="1" x14ac:dyDescent="0.25"/>
    <row r="330" s="70" customFormat="1" x14ac:dyDescent="0.25"/>
    <row r="331" s="70" customFormat="1" x14ac:dyDescent="0.25"/>
    <row r="332" s="70" customFormat="1" x14ac:dyDescent="0.25"/>
    <row r="333" s="70" customFormat="1" x14ac:dyDescent="0.25"/>
    <row r="334" s="70" customFormat="1" x14ac:dyDescent="0.25"/>
    <row r="335" s="70" customFormat="1" x14ac:dyDescent="0.25"/>
    <row r="336" s="70" customFormat="1" x14ac:dyDescent="0.25"/>
    <row r="337" s="70" customFormat="1" x14ac:dyDescent="0.25"/>
    <row r="338" s="70" customFormat="1" x14ac:dyDescent="0.25"/>
    <row r="339" s="70" customFormat="1" x14ac:dyDescent="0.25"/>
    <row r="340" s="70" customFormat="1" x14ac:dyDescent="0.25"/>
    <row r="341" s="70" customFormat="1" x14ac:dyDescent="0.25"/>
    <row r="342" s="70" customFormat="1" x14ac:dyDescent="0.25"/>
    <row r="343" s="70" customFormat="1" x14ac:dyDescent="0.25"/>
    <row r="344" s="70" customFormat="1" x14ac:dyDescent="0.25"/>
    <row r="345" s="70" customFormat="1" x14ac:dyDescent="0.25"/>
    <row r="346" s="70" customFormat="1" x14ac:dyDescent="0.25"/>
    <row r="347" s="70" customFormat="1" x14ac:dyDescent="0.25"/>
    <row r="348" s="70" customFormat="1" x14ac:dyDescent="0.25"/>
    <row r="349" s="70" customFormat="1" x14ac:dyDescent="0.25"/>
    <row r="350" s="70" customFormat="1" x14ac:dyDescent="0.25"/>
    <row r="351" s="70" customFormat="1" x14ac:dyDescent="0.25"/>
    <row r="352" s="70" customFormat="1" x14ac:dyDescent="0.25"/>
    <row r="353" s="70" customFormat="1" x14ac:dyDescent="0.25"/>
    <row r="354" s="70" customFormat="1" x14ac:dyDescent="0.25"/>
    <row r="355" s="70" customFormat="1" x14ac:dyDescent="0.25"/>
    <row r="356" s="70" customFormat="1" x14ac:dyDescent="0.25"/>
    <row r="357" s="70" customFormat="1" x14ac:dyDescent="0.25"/>
    <row r="358" s="70" customFormat="1" x14ac:dyDescent="0.25"/>
    <row r="359" s="70" customFormat="1" x14ac:dyDescent="0.25"/>
    <row r="360" s="70" customFormat="1" x14ac:dyDescent="0.25"/>
    <row r="361" s="70" customFormat="1" x14ac:dyDescent="0.25"/>
    <row r="362" s="70" customFormat="1" x14ac:dyDescent="0.25"/>
    <row r="363" s="70" customFormat="1" x14ac:dyDescent="0.25"/>
    <row r="364" s="70" customFormat="1" x14ac:dyDescent="0.25"/>
    <row r="365" s="70" customFormat="1" x14ac:dyDescent="0.25"/>
    <row r="366" s="70" customFormat="1" x14ac:dyDescent="0.25"/>
    <row r="367" s="70" customFormat="1" x14ac:dyDescent="0.25"/>
    <row r="368" s="70" customFormat="1" x14ac:dyDescent="0.25"/>
    <row r="369" s="70" customFormat="1" x14ac:dyDescent="0.25"/>
    <row r="370" s="70" customFormat="1" x14ac:dyDescent="0.25"/>
    <row r="371" s="70" customFormat="1" x14ac:dyDescent="0.25"/>
    <row r="372" s="70" customFormat="1" x14ac:dyDescent="0.25"/>
    <row r="373" s="70" customFormat="1" x14ac:dyDescent="0.25"/>
    <row r="374" s="70" customFormat="1" x14ac:dyDescent="0.25"/>
    <row r="375" s="70" customFormat="1" x14ac:dyDescent="0.25"/>
    <row r="376" s="70" customFormat="1" x14ac:dyDescent="0.25"/>
    <row r="377" s="70" customFormat="1" x14ac:dyDescent="0.25"/>
    <row r="378" s="70" customFormat="1" x14ac:dyDescent="0.25"/>
    <row r="379" s="70" customFormat="1" x14ac:dyDescent="0.25"/>
    <row r="380" s="70" customFormat="1" x14ac:dyDescent="0.25"/>
    <row r="381" s="70" customFormat="1" x14ac:dyDescent="0.25"/>
    <row r="382" s="70" customFormat="1" x14ac:dyDescent="0.25"/>
    <row r="383" s="70" customFormat="1" x14ac:dyDescent="0.25"/>
    <row r="384" s="70" customFormat="1" x14ac:dyDescent="0.25"/>
    <row r="385" spans="1:10" s="70" customFormat="1" x14ac:dyDescent="0.25"/>
    <row r="386" spans="1:10" s="70" customFormat="1" x14ac:dyDescent="0.25"/>
    <row r="387" spans="1:10" s="70" customFormat="1" x14ac:dyDescent="0.25"/>
    <row r="388" spans="1:10" s="70" customFormat="1" x14ac:dyDescent="0.25"/>
    <row r="389" spans="1:10" s="70" customFormat="1" x14ac:dyDescent="0.25"/>
    <row r="390" spans="1:10" s="70" customFormat="1" x14ac:dyDescent="0.25">
      <c r="A390" s="11"/>
      <c r="B390" s="11"/>
      <c r="C390" s="11"/>
      <c r="D390" s="11"/>
      <c r="E390" s="11"/>
      <c r="F390" s="11"/>
      <c r="G390" s="11"/>
      <c r="H390" s="11"/>
      <c r="I390" s="11"/>
      <c r="J390" s="11"/>
    </row>
    <row r="391" spans="1:10" s="70" customFormat="1" x14ac:dyDescent="0.25">
      <c r="A391" s="11"/>
      <c r="B391" s="11"/>
      <c r="C391" s="11"/>
      <c r="D391" s="11"/>
      <c r="E391" s="11"/>
      <c r="F391" s="11"/>
      <c r="G391" s="11"/>
      <c r="H391" s="11"/>
      <c r="I391" s="11"/>
      <c r="J391" s="11"/>
    </row>
  </sheetData>
  <sheetProtection algorithmName="SHA-512" hashValue="ZqGWHrMYwuEAvaAkm+0JEH3QfunjRHZUV+iXtbQmjP/oPiWf4j/yYFRjbZXGrvBK95OZPzuXmLrt96/V253TLA==" saltValue="V6rsy4Lf1gtowE4q+0YrNw==" spinCount="100000" sheet="1" selectLockedCells="1"/>
  <protectedRanges>
    <protectedRange sqref="H4 E4:G8 H6 H5:I5 H7:I8" name="Name"/>
    <protectedRange algorithmName="SHA-512" hashValue="q+nIwvzJTV96a8uj0s4DRnGpQ2jsbF6S9kQwTkNnyV4EHEjnEtBf0YdCM6SF6+H7xj9vd81m2UqrUQ5Ke6fYOw==" saltValue="GhEWra5+JOiMF+xkIE+Tzw==" spinCount="100000" sqref="C11:L24" name="Classes"/>
    <protectedRange sqref="I35:I36 E36:H36 K34:K36 K42:K45 D48:J48 K47:K48 K58 K69 D59:J59 D70:J70 H40:H42 D43:D47 F43:J47 D51:D58 F51:J58 D62:D69 F62:J69" name="Office A"/>
    <protectedRange sqref="F32:J32 K31 D31:D32 D73:J76" name="Office C"/>
    <protectedRange sqref="D77:D80" name="Office A_2"/>
    <protectedRange sqref="F77:I80" name="Office C_2"/>
    <protectedRange sqref="F31:J31" name="Office C_1"/>
    <protectedRange sqref="D40:G40 D41:D42 F41:G42 E41:E47 E51:E58 E62:E69" name="Office A_1"/>
    <protectedRange sqref="I40 I41:J42" name="Office A_3"/>
    <protectedRange sqref="J40" name="Office A_1_1"/>
  </protectedRanges>
  <mergeCells count="26">
    <mergeCell ref="D85:I86"/>
    <mergeCell ref="J85:J86"/>
    <mergeCell ref="D89:I90"/>
    <mergeCell ref="J89:J90"/>
    <mergeCell ref="D71:J71"/>
    <mergeCell ref="D72:J72"/>
    <mergeCell ref="D73:J73"/>
    <mergeCell ref="D74:J74"/>
    <mergeCell ref="D81:I82"/>
    <mergeCell ref="J81:J82"/>
    <mergeCell ref="E31:H31"/>
    <mergeCell ref="D77:J77"/>
    <mergeCell ref="D78:J79"/>
    <mergeCell ref="H4:M5"/>
    <mergeCell ref="H6:M6"/>
    <mergeCell ref="C9:M9"/>
    <mergeCell ref="D29:J29"/>
    <mergeCell ref="E30:H30"/>
    <mergeCell ref="D75:J75"/>
    <mergeCell ref="E32:H32"/>
    <mergeCell ref="E34:I34"/>
    <mergeCell ref="H35:I35"/>
    <mergeCell ref="H36:I36"/>
    <mergeCell ref="D38:J38"/>
    <mergeCell ref="D49:J49"/>
    <mergeCell ref="D60:J60"/>
  </mergeCells>
  <conditionalFormatting sqref="I27">
    <cfRule type="cellIs" dxfId="16" priority="3" operator="greaterThan">
      <formula>1.24930555555556</formula>
    </cfRule>
    <cfRule type="cellIs" dxfId="15" priority="4" operator="lessThan">
      <formula>1.25</formula>
    </cfRule>
  </conditionalFormatting>
  <conditionalFormatting sqref="G27">
    <cfRule type="cellIs" dxfId="14" priority="1" operator="lessThan">
      <formula>1.25</formula>
    </cfRule>
    <cfRule type="cellIs" dxfId="13" priority="2" operator="lessThan">
      <formula>0.416666666666667</formula>
    </cfRule>
  </conditionalFormatting>
  <dataValidations count="1">
    <dataValidation type="time" allowBlank="1" showInputMessage="1" showErrorMessage="1" sqref="F11:G24 F51:G59 F62:G70 F40:G48" xr:uid="{00000000-0002-0000-0200-000000000000}">
      <formula1>0.208333333333333</formula1>
      <formula2>0.989583333333333</formula2>
    </dataValidation>
  </dataValidations>
  <pageMargins left="0.25" right="0.25" top="0.25" bottom="0.25" header="0.3" footer="0.3"/>
  <pageSetup scale="21" fitToHeight="0" orientation="portrait" horizontalDpi="300" verticalDpi="300" r:id="rId1"/>
  <rowBreaks count="2" manualBreakCount="2">
    <brk id="91" min="2" max="12" man="1"/>
    <brk id="93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C30033F4-A790-471A-99C4-FF5A5FF929B8}">
          <x14:formula1>
            <xm:f>Support!$G$2:$G$14</xm:f>
          </x14:formula1>
          <xm:sqref>G36</xm:sqref>
        </x14:dataValidation>
        <x14:dataValidation type="list" allowBlank="1" showInputMessage="1" showErrorMessage="1" xr:uid="{5B5F9CB9-D749-466C-B8F2-74F597DA0FDA}">
          <x14:formula1>
            <xm:f>Support!$G$2:$G$13</xm:f>
          </x14:formula1>
          <xm:sqref>I51:I59 L11:L24 I62:I70 I40:I48</xm:sqref>
        </x14:dataValidation>
        <x14:dataValidation type="list" allowBlank="1" showInputMessage="1" showErrorMessage="1" xr:uid="{433E9EB3-F37A-4128-BC4A-322BC27D643E}">
          <x14:formula1>
            <xm:f>Support!$C$2:$C$6</xm:f>
          </x14:formula1>
          <xm:sqref>L27:L31 C11:C24 L33:L38</xm:sqref>
        </x14:dataValidation>
        <x14:dataValidation type="list" allowBlank="1" showInputMessage="1" showErrorMessage="1" xr:uid="{811AE03A-9732-4E5E-AB65-59B5E6675CD6}">
          <x14:formula1>
            <xm:f>Support!$E$2:$E$5</xm:f>
          </x14:formula1>
          <xm:sqref>E7</xm:sqref>
        </x14:dataValidation>
        <x14:dataValidation type="list" allowBlank="1" showInputMessage="1" showErrorMessage="1" xr:uid="{57333A3C-69A8-4AFC-8E72-191F6BD5A55B}">
          <x14:formula1>
            <xm:f>Support!$F$2:$F$29</xm:f>
          </x14:formula1>
          <xm:sqref>E36 J11:J24</xm:sqref>
        </x14:dataValidation>
        <x14:dataValidation type="list" allowBlank="1" showInputMessage="1" showErrorMessage="1" xr:uid="{9DBA7A04-3170-4B2E-81DA-F711C494FEBB}">
          <x14:formula1>
            <xm:f>Support!$F$3:$F$28</xm:f>
          </x14:formula1>
          <xm:sqref>D31:D32 D62:D69 D51:D58 D40:D47</xm:sqref>
        </x14:dataValidation>
        <x14:dataValidation type="list" allowBlank="1" showInputMessage="1" showErrorMessage="1" xr:uid="{E367E3BB-005A-432B-94D7-BBAF6FC54787}">
          <x14:formula1>
            <xm:f>Support!$F$3:$F$29</xm:f>
          </x14:formula1>
          <xm:sqref>D59 D70 D48</xm:sqref>
        </x14:dataValidation>
        <x14:dataValidation type="list" allowBlank="1" showInputMessage="1" showErrorMessage="1" xr:uid="{F4950F64-6F64-4F4E-8C02-710170CC9082}">
          <x14:formula1>
            <xm:f>'2023-24 Crs Contact'!$A:$A</xm:f>
          </x14:formula1>
          <xm:sqref>E11:E24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  <pageSetUpPr fitToPage="1"/>
  </sheetPr>
  <dimension ref="A1:M85"/>
  <sheetViews>
    <sheetView showZeros="0" view="pageLayout" zoomScale="90" zoomScaleNormal="100" zoomScalePageLayoutView="90" workbookViewId="0">
      <selection activeCell="D14" sqref="D14"/>
    </sheetView>
  </sheetViews>
  <sheetFormatPr defaultColWidth="8.85546875" defaultRowHeight="15" x14ac:dyDescent="0.25"/>
  <cols>
    <col min="1" max="1" width="3.7109375" style="18" customWidth="1"/>
    <col min="2" max="2" width="16.42578125" style="18" customWidth="1"/>
    <col min="3" max="3" width="21" style="18" customWidth="1"/>
    <col min="4" max="4" width="20.140625" style="18" customWidth="1"/>
    <col min="5" max="6" width="16.42578125" style="18" customWidth="1"/>
    <col min="7" max="8" width="23.85546875" style="18" customWidth="1"/>
    <col min="9" max="9" width="16.42578125" style="18" customWidth="1"/>
    <col min="10" max="10" width="4.140625" style="18" customWidth="1"/>
    <col min="11" max="12" width="16.85546875" style="18" customWidth="1"/>
    <col min="13" max="13" width="1.42578125" style="18" customWidth="1"/>
    <col min="14" max="16384" width="8.85546875" style="18"/>
  </cols>
  <sheetData>
    <row r="1" spans="1:13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3" x14ac:dyDescent="0.25">
      <c r="A2" s="10"/>
      <c r="B2" s="10"/>
      <c r="C2" s="10"/>
      <c r="D2" s="10"/>
      <c r="E2" s="10"/>
      <c r="F2" s="10"/>
      <c r="G2" s="19" t="s">
        <v>0</v>
      </c>
      <c r="H2" s="10"/>
      <c r="I2" s="10"/>
      <c r="J2" s="10"/>
      <c r="K2" s="10"/>
      <c r="L2" s="10"/>
    </row>
    <row r="3" spans="1:13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3" ht="18.75" x14ac:dyDescent="0.3">
      <c r="A4" s="74"/>
      <c r="B4" s="74"/>
      <c r="C4" s="74"/>
      <c r="D4" s="74"/>
      <c r="E4" s="74"/>
      <c r="F4" s="74"/>
      <c r="G4" s="74"/>
      <c r="H4" s="74"/>
      <c r="I4" s="74"/>
      <c r="J4" s="7"/>
      <c r="K4" s="7"/>
      <c r="L4" s="7"/>
    </row>
    <row r="5" spans="1:13" ht="18.75" x14ac:dyDescent="0.3">
      <c r="A5" s="74"/>
      <c r="B5" s="74"/>
      <c r="C5" s="74"/>
      <c r="D5" s="296" t="s">
        <v>58</v>
      </c>
      <c r="E5" s="297"/>
      <c r="F5" s="297"/>
      <c r="G5" s="297"/>
      <c r="H5" s="278"/>
      <c r="I5" s="90"/>
      <c r="K5" s="7"/>
      <c r="L5" s="7"/>
      <c r="M5" s="7"/>
    </row>
    <row r="6" spans="1:13" ht="21" x14ac:dyDescent="0.35">
      <c r="A6" s="90"/>
      <c r="B6" s="103" t="str">
        <f>Data!C4</f>
        <v>Faculty Name</v>
      </c>
      <c r="C6" s="104"/>
      <c r="D6" s="103" t="str">
        <f>Data!E4</f>
        <v>Name Here</v>
      </c>
      <c r="E6" s="103"/>
      <c r="F6" s="103"/>
      <c r="G6" s="103"/>
      <c r="H6" s="103"/>
      <c r="I6" s="105"/>
      <c r="J6" s="7"/>
      <c r="K6" s="7"/>
      <c r="L6" s="7"/>
      <c r="M6" s="21"/>
    </row>
    <row r="7" spans="1:13" ht="21" x14ac:dyDescent="0.35">
      <c r="A7" s="90"/>
      <c r="B7" s="103" t="str">
        <f>Data!C6</f>
        <v>Phone Number</v>
      </c>
      <c r="C7" s="106"/>
      <c r="D7" s="103">
        <f>Data!E6</f>
        <v>0</v>
      </c>
      <c r="E7" s="103"/>
      <c r="F7" s="103"/>
      <c r="G7" s="107"/>
      <c r="H7" s="107"/>
      <c r="I7" s="105"/>
      <c r="J7" s="7"/>
      <c r="K7" s="7"/>
      <c r="L7" s="7"/>
      <c r="M7" s="21"/>
    </row>
    <row r="8" spans="1:13" ht="21" x14ac:dyDescent="0.35">
      <c r="A8" s="90"/>
      <c r="B8" s="103" t="str">
        <f>Data!C7</f>
        <v>Term</v>
      </c>
      <c r="C8" s="106"/>
      <c r="D8" s="103" t="str">
        <f>Data!E7</f>
        <v>Fall 2023</v>
      </c>
      <c r="E8" s="107"/>
      <c r="F8" s="107"/>
      <c r="G8" s="107"/>
      <c r="H8" s="107"/>
      <c r="I8" s="105"/>
      <c r="J8" s="7"/>
      <c r="K8" s="7"/>
      <c r="L8" s="7"/>
      <c r="M8" s="21"/>
    </row>
    <row r="9" spans="1:13" ht="21" x14ac:dyDescent="0.35">
      <c r="A9" s="90"/>
      <c r="B9" s="103" t="str">
        <f>Data!C8</f>
        <v>Email</v>
      </c>
      <c r="C9" s="104"/>
      <c r="D9" s="103">
        <f>Data!E8</f>
        <v>0</v>
      </c>
      <c r="E9" s="103"/>
      <c r="F9" s="103"/>
      <c r="G9" s="103"/>
      <c r="H9" s="107"/>
      <c r="I9" s="105"/>
      <c r="J9" s="7"/>
      <c r="K9" s="7"/>
      <c r="L9" s="7"/>
      <c r="M9" s="21"/>
    </row>
    <row r="10" spans="1:13" ht="18.75" x14ac:dyDescent="0.3">
      <c r="A10" s="74"/>
      <c r="B10" s="75"/>
      <c r="C10" s="73"/>
      <c r="D10" s="73"/>
      <c r="E10" s="73"/>
      <c r="F10" s="73"/>
      <c r="G10" s="75"/>
      <c r="H10" s="74"/>
      <c r="I10" s="74"/>
      <c r="J10" s="7"/>
      <c r="K10" s="7"/>
      <c r="L10" s="7"/>
      <c r="M10" s="21"/>
    </row>
    <row r="11" spans="1:13" ht="19.5" thickBot="1" x14ac:dyDescent="0.35">
      <c r="A11" s="74"/>
      <c r="B11" s="279" t="s">
        <v>8</v>
      </c>
      <c r="C11" s="280"/>
      <c r="D11" s="280"/>
      <c r="E11" s="280"/>
      <c r="F11" s="280"/>
      <c r="G11" s="280"/>
      <c r="H11" s="280"/>
      <c r="I11" s="280"/>
      <c r="J11" s="23"/>
      <c r="K11" s="7"/>
      <c r="L11" s="21"/>
    </row>
    <row r="12" spans="1:13" ht="39" thickTop="1" thickBot="1" x14ac:dyDescent="0.35">
      <c r="A12" s="74"/>
      <c r="B12" s="76" t="s">
        <v>9</v>
      </c>
      <c r="C12" s="76" t="s">
        <v>10</v>
      </c>
      <c r="D12" s="76" t="s">
        <v>11</v>
      </c>
      <c r="E12" s="77" t="s">
        <v>12</v>
      </c>
      <c r="F12" s="77" t="s">
        <v>13</v>
      </c>
      <c r="G12" s="76" t="s">
        <v>16</v>
      </c>
      <c r="H12" s="76" t="s">
        <v>17</v>
      </c>
      <c r="I12" s="76" t="s">
        <v>18</v>
      </c>
      <c r="J12" s="21"/>
    </row>
    <row r="13" spans="1:13" ht="19.5" thickTop="1" x14ac:dyDescent="0.3">
      <c r="A13" s="74"/>
      <c r="B13" s="78">
        <f>'Manual Data'!C11</f>
        <v>0</v>
      </c>
      <c r="C13" s="78">
        <f>'Manual Data'!D11</f>
        <v>0</v>
      </c>
      <c r="D13" s="78"/>
      <c r="E13" s="79">
        <f>'Manual Data'!F11</f>
        <v>0</v>
      </c>
      <c r="F13" s="79">
        <f>'Manual Data'!G11</f>
        <v>0</v>
      </c>
      <c r="G13" s="78">
        <f>'Manual Data'!J11</f>
        <v>0</v>
      </c>
      <c r="H13" s="78">
        <f>'Manual Data'!K11</f>
        <v>0</v>
      </c>
      <c r="I13" s="78">
        <f>'Manual Data'!L11</f>
        <v>0</v>
      </c>
      <c r="J13" s="21"/>
    </row>
    <row r="14" spans="1:13" ht="18.75" x14ac:dyDescent="0.3">
      <c r="A14" s="74"/>
      <c r="B14" s="78">
        <f>'Manual Data'!C12</f>
        <v>0</v>
      </c>
      <c r="C14" s="78">
        <f>'Manual Data'!D12</f>
        <v>0</v>
      </c>
      <c r="D14" s="78">
        <f>'Manual Data'!E12</f>
        <v>0</v>
      </c>
      <c r="E14" s="79">
        <f>'Manual Data'!F12</f>
        <v>0</v>
      </c>
      <c r="F14" s="79">
        <f>'Manual Data'!G12</f>
        <v>0</v>
      </c>
      <c r="G14" s="78">
        <f>'Manual Data'!J12</f>
        <v>0</v>
      </c>
      <c r="H14" s="78">
        <f>'Manual Data'!K12</f>
        <v>0</v>
      </c>
      <c r="I14" s="78">
        <f>'Manual Data'!L12</f>
        <v>0</v>
      </c>
      <c r="J14" s="21"/>
    </row>
    <row r="15" spans="1:13" ht="18.75" x14ac:dyDescent="0.3">
      <c r="A15" s="74"/>
      <c r="B15" s="78">
        <f>'Manual Data'!C13</f>
        <v>0</v>
      </c>
      <c r="C15" s="78">
        <f>'Manual Data'!D13</f>
        <v>0</v>
      </c>
      <c r="D15" s="78">
        <f>'Manual Data'!E13</f>
        <v>0</v>
      </c>
      <c r="E15" s="79">
        <f>'Manual Data'!F13</f>
        <v>0</v>
      </c>
      <c r="F15" s="79">
        <f>'Manual Data'!G13</f>
        <v>0</v>
      </c>
      <c r="G15" s="78">
        <f>'Manual Data'!J13</f>
        <v>0</v>
      </c>
      <c r="H15" s="78">
        <f>'Manual Data'!K13</f>
        <v>0</v>
      </c>
      <c r="I15" s="78">
        <f>'Manual Data'!L13</f>
        <v>0</v>
      </c>
      <c r="J15" s="21"/>
    </row>
    <row r="16" spans="1:13" ht="18.75" x14ac:dyDescent="0.3">
      <c r="A16" s="74"/>
      <c r="B16" s="78">
        <f>'Manual Data'!C14</f>
        <v>0</v>
      </c>
      <c r="C16" s="78">
        <f>'Manual Data'!D14</f>
        <v>0</v>
      </c>
      <c r="D16" s="78">
        <f>'Manual Data'!E14</f>
        <v>0</v>
      </c>
      <c r="E16" s="79">
        <f>'Manual Data'!F14</f>
        <v>0</v>
      </c>
      <c r="F16" s="79">
        <f>'Manual Data'!G14</f>
        <v>0</v>
      </c>
      <c r="G16" s="78">
        <f>'Manual Data'!J14</f>
        <v>0</v>
      </c>
      <c r="H16" s="78">
        <f>'Manual Data'!K14</f>
        <v>0</v>
      </c>
      <c r="I16" s="78">
        <f>'Manual Data'!L14</f>
        <v>0</v>
      </c>
      <c r="J16" s="21"/>
    </row>
    <row r="17" spans="1:10" ht="18.75" x14ac:dyDescent="0.3">
      <c r="A17" s="74"/>
      <c r="B17" s="78">
        <f>'Manual Data'!C15</f>
        <v>0</v>
      </c>
      <c r="C17" s="78">
        <f>'Manual Data'!D15</f>
        <v>0</v>
      </c>
      <c r="D17" s="78">
        <f>'Manual Data'!E15</f>
        <v>0</v>
      </c>
      <c r="E17" s="79">
        <f>'Manual Data'!F15</f>
        <v>0</v>
      </c>
      <c r="F17" s="79">
        <f>'Manual Data'!G15</f>
        <v>0</v>
      </c>
      <c r="G17" s="78">
        <f>'Manual Data'!J15</f>
        <v>0</v>
      </c>
      <c r="H17" s="78">
        <f>'Manual Data'!K15</f>
        <v>0</v>
      </c>
      <c r="I17" s="78">
        <f>'Manual Data'!L15</f>
        <v>0</v>
      </c>
      <c r="J17" s="21"/>
    </row>
    <row r="18" spans="1:10" ht="18.75" x14ac:dyDescent="0.3">
      <c r="A18" s="74"/>
      <c r="B18" s="78">
        <f>'Manual Data'!C16</f>
        <v>0</v>
      </c>
      <c r="C18" s="78">
        <f>'Manual Data'!D16</f>
        <v>0</v>
      </c>
      <c r="D18" s="78">
        <f>'Manual Data'!E16</f>
        <v>0</v>
      </c>
      <c r="E18" s="79">
        <f>'Manual Data'!F16</f>
        <v>0</v>
      </c>
      <c r="F18" s="79">
        <f>'Manual Data'!G16</f>
        <v>0</v>
      </c>
      <c r="G18" s="78">
        <f>'Manual Data'!J16</f>
        <v>0</v>
      </c>
      <c r="H18" s="78">
        <f>'Manual Data'!K16</f>
        <v>0</v>
      </c>
      <c r="I18" s="78">
        <f>'Manual Data'!L16</f>
        <v>0</v>
      </c>
      <c r="J18" s="21"/>
    </row>
    <row r="19" spans="1:10" ht="18.75" x14ac:dyDescent="0.3">
      <c r="A19" s="74"/>
      <c r="B19" s="78">
        <f>'Manual Data'!C17</f>
        <v>0</v>
      </c>
      <c r="C19" s="78">
        <f>'Manual Data'!D17</f>
        <v>0</v>
      </c>
      <c r="D19" s="78">
        <f>'Manual Data'!E17</f>
        <v>0</v>
      </c>
      <c r="E19" s="79">
        <f>'Manual Data'!F17</f>
        <v>0</v>
      </c>
      <c r="F19" s="79">
        <f>'Manual Data'!G17</f>
        <v>0</v>
      </c>
      <c r="G19" s="78">
        <f>'Manual Data'!J17</f>
        <v>0</v>
      </c>
      <c r="H19" s="78">
        <f>'Manual Data'!K17</f>
        <v>0</v>
      </c>
      <c r="I19" s="78">
        <f>'Manual Data'!L17</f>
        <v>0</v>
      </c>
      <c r="J19" s="21"/>
    </row>
    <row r="20" spans="1:10" ht="18.75" x14ac:dyDescent="0.3">
      <c r="A20" s="74"/>
      <c r="B20" s="78">
        <f>'Manual Data'!C18</f>
        <v>0</v>
      </c>
      <c r="C20" s="78">
        <f>'Manual Data'!D18</f>
        <v>0</v>
      </c>
      <c r="D20" s="78">
        <f>'Manual Data'!E18</f>
        <v>0</v>
      </c>
      <c r="E20" s="79">
        <f>'Manual Data'!F18</f>
        <v>0</v>
      </c>
      <c r="F20" s="79">
        <f>'Manual Data'!G18</f>
        <v>0</v>
      </c>
      <c r="G20" s="78">
        <f>'Manual Data'!J18</f>
        <v>0</v>
      </c>
      <c r="H20" s="78">
        <f>'Manual Data'!K18</f>
        <v>0</v>
      </c>
      <c r="I20" s="78">
        <f>'Manual Data'!L18</f>
        <v>0</v>
      </c>
      <c r="J20" s="21"/>
    </row>
    <row r="21" spans="1:10" ht="18.75" x14ac:dyDescent="0.3">
      <c r="A21" s="74"/>
      <c r="B21" s="78">
        <f>'Manual Data'!C19</f>
        <v>0</v>
      </c>
      <c r="C21" s="78">
        <f>'Manual Data'!D19</f>
        <v>0</v>
      </c>
      <c r="D21" s="78">
        <f>'Manual Data'!E19</f>
        <v>0</v>
      </c>
      <c r="E21" s="79">
        <f>'Manual Data'!F19</f>
        <v>0</v>
      </c>
      <c r="F21" s="79">
        <f>'Manual Data'!G19</f>
        <v>0</v>
      </c>
      <c r="G21" s="78">
        <f>'Manual Data'!J19</f>
        <v>0</v>
      </c>
      <c r="H21" s="78">
        <f>'Manual Data'!K19</f>
        <v>0</v>
      </c>
      <c r="I21" s="78">
        <f>'Manual Data'!L19</f>
        <v>0</v>
      </c>
      <c r="J21" s="21"/>
    </row>
    <row r="22" spans="1:10" ht="18.75" x14ac:dyDescent="0.3">
      <c r="A22" s="74"/>
      <c r="B22" s="78">
        <f>'Manual Data'!C20</f>
        <v>0</v>
      </c>
      <c r="C22" s="78">
        <f>'Manual Data'!D20</f>
        <v>0</v>
      </c>
      <c r="D22" s="78">
        <f>'Manual Data'!E20</f>
        <v>0</v>
      </c>
      <c r="E22" s="79">
        <f>'Manual Data'!F20</f>
        <v>0</v>
      </c>
      <c r="F22" s="79">
        <f>'Manual Data'!G20</f>
        <v>0</v>
      </c>
      <c r="G22" s="78">
        <f>'Manual Data'!J20</f>
        <v>0</v>
      </c>
      <c r="H22" s="78">
        <f>'Manual Data'!K20</f>
        <v>0</v>
      </c>
      <c r="I22" s="78">
        <f>'Manual Data'!L20</f>
        <v>0</v>
      </c>
      <c r="J22" s="21"/>
    </row>
    <row r="23" spans="1:10" ht="18.75" x14ac:dyDescent="0.3">
      <c r="A23" s="74"/>
      <c r="B23" s="78">
        <f>'Manual Data'!C21</f>
        <v>0</v>
      </c>
      <c r="C23" s="78">
        <f>'Manual Data'!D21</f>
        <v>0</v>
      </c>
      <c r="D23" s="78">
        <f>'Manual Data'!E21</f>
        <v>0</v>
      </c>
      <c r="E23" s="79">
        <f>'Manual Data'!F21</f>
        <v>0</v>
      </c>
      <c r="F23" s="79">
        <f>'Manual Data'!G21</f>
        <v>0</v>
      </c>
      <c r="G23" s="78">
        <f>'Manual Data'!J21</f>
        <v>0</v>
      </c>
      <c r="H23" s="78">
        <f>'Manual Data'!K21</f>
        <v>0</v>
      </c>
      <c r="I23" s="78">
        <f>'Manual Data'!L21</f>
        <v>0</v>
      </c>
      <c r="J23" s="21"/>
    </row>
    <row r="24" spans="1:10" ht="18.75" x14ac:dyDescent="0.3">
      <c r="A24" s="74"/>
      <c r="B24" s="78">
        <f>'Manual Data'!C22</f>
        <v>0</v>
      </c>
      <c r="C24" s="78">
        <f>'Manual Data'!D22</f>
        <v>0</v>
      </c>
      <c r="D24" s="78">
        <f>'Manual Data'!E22</f>
        <v>0</v>
      </c>
      <c r="E24" s="79">
        <f>'Manual Data'!F22</f>
        <v>0</v>
      </c>
      <c r="F24" s="79">
        <f>'Manual Data'!G22</f>
        <v>0</v>
      </c>
      <c r="G24" s="78">
        <f>'Manual Data'!J22</f>
        <v>0</v>
      </c>
      <c r="H24" s="78">
        <f>'Manual Data'!K22</f>
        <v>0</v>
      </c>
      <c r="I24" s="78">
        <f>'Manual Data'!L22</f>
        <v>0</v>
      </c>
      <c r="J24" s="21"/>
    </row>
    <row r="25" spans="1:10" ht="18.75" x14ac:dyDescent="0.3">
      <c r="A25" s="74"/>
      <c r="B25" s="78">
        <f>'Manual Data'!C23</f>
        <v>0</v>
      </c>
      <c r="C25" s="78">
        <f>'Manual Data'!D23</f>
        <v>0</v>
      </c>
      <c r="D25" s="78">
        <f>'Manual Data'!E23</f>
        <v>0</v>
      </c>
      <c r="E25" s="79">
        <f>'Manual Data'!F23</f>
        <v>0</v>
      </c>
      <c r="F25" s="79">
        <f>'Manual Data'!G23</f>
        <v>0</v>
      </c>
      <c r="G25" s="78">
        <f>'Manual Data'!J23</f>
        <v>0</v>
      </c>
      <c r="H25" s="78">
        <f>'Manual Data'!K23</f>
        <v>0</v>
      </c>
      <c r="I25" s="78">
        <f>'Manual Data'!L23</f>
        <v>0</v>
      </c>
      <c r="J25" s="21"/>
    </row>
    <row r="26" spans="1:10" ht="18.75" x14ac:dyDescent="0.3">
      <c r="A26" s="74"/>
      <c r="B26" s="78">
        <f>'Manual Data'!C24</f>
        <v>0</v>
      </c>
      <c r="C26" s="78">
        <f>'Manual Data'!D24</f>
        <v>0</v>
      </c>
      <c r="D26" s="78">
        <f>'Manual Data'!E24</f>
        <v>0</v>
      </c>
      <c r="E26" s="79">
        <f>'Manual Data'!F24</f>
        <v>0</v>
      </c>
      <c r="F26" s="79">
        <f>'Manual Data'!G24</f>
        <v>0</v>
      </c>
      <c r="G26" s="78">
        <f>'Manual Data'!J24</f>
        <v>0</v>
      </c>
      <c r="H26" s="78">
        <f>'Manual Data'!K24</f>
        <v>0</v>
      </c>
      <c r="I26" s="78">
        <f>'Manual Data'!L24</f>
        <v>0</v>
      </c>
      <c r="J26" s="21"/>
    </row>
    <row r="27" spans="1:10" ht="19.5" thickBot="1" x14ac:dyDescent="0.35">
      <c r="A27" s="74"/>
      <c r="B27" s="80"/>
      <c r="C27" s="80"/>
      <c r="D27" s="80"/>
      <c r="E27" s="81"/>
      <c r="F27" s="81"/>
      <c r="G27" s="80"/>
      <c r="H27" s="80"/>
      <c r="I27" s="80"/>
      <c r="J27" s="21"/>
    </row>
    <row r="28" spans="1:10" ht="20.25" thickTop="1" thickBot="1" x14ac:dyDescent="0.35">
      <c r="A28" s="90"/>
      <c r="B28" s="75"/>
      <c r="C28" s="281" t="s">
        <v>37</v>
      </c>
      <c r="D28" s="282"/>
      <c r="E28" s="282"/>
      <c r="F28" s="282"/>
      <c r="G28" s="282"/>
      <c r="H28" s="283"/>
      <c r="I28" s="74"/>
    </row>
    <row r="29" spans="1:10" ht="16.5" customHeight="1" thickTop="1" x14ac:dyDescent="0.3">
      <c r="A29" s="90"/>
      <c r="B29" s="82"/>
      <c r="C29" s="83" t="s">
        <v>16</v>
      </c>
      <c r="D29" s="84" t="s">
        <v>39</v>
      </c>
      <c r="E29" s="84" t="s">
        <v>13</v>
      </c>
      <c r="F29" s="84" t="s">
        <v>36</v>
      </c>
      <c r="G29" s="84" t="s">
        <v>31</v>
      </c>
      <c r="H29" s="84" t="s">
        <v>32</v>
      </c>
      <c r="I29" s="74"/>
    </row>
    <row r="30" spans="1:10" ht="15.75" customHeight="1" x14ac:dyDescent="0.3">
      <c r="A30" s="90"/>
      <c r="B30" s="85"/>
      <c r="C30" s="86">
        <f>'Manual Data'!D40</f>
        <v>0</v>
      </c>
      <c r="D30" s="87">
        <f>'Manual Data'!F40</f>
        <v>0</v>
      </c>
      <c r="E30" s="87">
        <f>'Manual Data'!G40</f>
        <v>0</v>
      </c>
      <c r="F30" s="88">
        <f>'Manual Data'!I40</f>
        <v>0</v>
      </c>
      <c r="G30" s="88">
        <f>'Manual Data'!J40</f>
        <v>0</v>
      </c>
      <c r="H30" s="89">
        <f>'Manual Data'!H40</f>
        <v>0</v>
      </c>
      <c r="I30" s="74"/>
    </row>
    <row r="31" spans="1:10" ht="15.75" customHeight="1" x14ac:dyDescent="0.3">
      <c r="A31" s="90"/>
      <c r="B31" s="85"/>
      <c r="C31" s="86">
        <f>'Manual Data'!D41</f>
        <v>0</v>
      </c>
      <c r="D31" s="87">
        <f>'Manual Data'!F41</f>
        <v>0</v>
      </c>
      <c r="E31" s="87">
        <f>'Manual Data'!G41</f>
        <v>0</v>
      </c>
      <c r="F31" s="88">
        <f>'Manual Data'!I41</f>
        <v>0</v>
      </c>
      <c r="G31" s="88">
        <f>'Manual Data'!J41</f>
        <v>0</v>
      </c>
      <c r="H31" s="89">
        <f>'Manual Data'!H41</f>
        <v>0</v>
      </c>
      <c r="I31" s="74"/>
    </row>
    <row r="32" spans="1:10" ht="15.75" customHeight="1" x14ac:dyDescent="0.3">
      <c r="A32" s="90"/>
      <c r="B32" s="85"/>
      <c r="C32" s="86">
        <f>'Manual Data'!D42</f>
        <v>0</v>
      </c>
      <c r="D32" s="87">
        <f>'Manual Data'!F42</f>
        <v>0</v>
      </c>
      <c r="E32" s="87">
        <f>'Manual Data'!G42</f>
        <v>0</v>
      </c>
      <c r="F32" s="88">
        <f>'Manual Data'!I42</f>
        <v>0</v>
      </c>
      <c r="G32" s="88">
        <f>'Manual Data'!J42</f>
        <v>0</v>
      </c>
      <c r="H32" s="89">
        <f>'Manual Data'!H42</f>
        <v>0</v>
      </c>
      <c r="I32" s="74"/>
    </row>
    <row r="33" spans="1:9" ht="15.75" customHeight="1" x14ac:dyDescent="0.3">
      <c r="A33" s="90"/>
      <c r="B33" s="85"/>
      <c r="C33" s="86">
        <f>'Manual Data'!D43</f>
        <v>0</v>
      </c>
      <c r="D33" s="87">
        <f>'Manual Data'!F43</f>
        <v>0</v>
      </c>
      <c r="E33" s="87">
        <f>'Manual Data'!G43</f>
        <v>0</v>
      </c>
      <c r="F33" s="88">
        <f>'Manual Data'!I43</f>
        <v>0</v>
      </c>
      <c r="G33" s="88">
        <f>'Manual Data'!J43</f>
        <v>0</v>
      </c>
      <c r="H33" s="89">
        <f>'Manual Data'!H43</f>
        <v>0</v>
      </c>
      <c r="I33" s="74"/>
    </row>
    <row r="34" spans="1:9" ht="15.75" customHeight="1" x14ac:dyDescent="0.3">
      <c r="A34" s="90"/>
      <c r="B34" s="74"/>
      <c r="C34" s="86">
        <f>'Manual Data'!D44</f>
        <v>0</v>
      </c>
      <c r="D34" s="87">
        <f>'Manual Data'!F44</f>
        <v>0</v>
      </c>
      <c r="E34" s="87">
        <f>'Manual Data'!G44</f>
        <v>0</v>
      </c>
      <c r="F34" s="88">
        <f>'Manual Data'!I44</f>
        <v>0</v>
      </c>
      <c r="G34" s="88">
        <f>'Manual Data'!J44</f>
        <v>0</v>
      </c>
      <c r="H34" s="89">
        <f>'Manual Data'!H44</f>
        <v>0</v>
      </c>
      <c r="I34" s="74"/>
    </row>
    <row r="35" spans="1:9" ht="15.75" customHeight="1" x14ac:dyDescent="0.3">
      <c r="A35" s="90"/>
      <c r="B35" s="74"/>
      <c r="C35" s="86">
        <f>'Manual Data'!D45</f>
        <v>0</v>
      </c>
      <c r="D35" s="87">
        <f>'Manual Data'!F45</f>
        <v>0</v>
      </c>
      <c r="E35" s="87">
        <f>'Manual Data'!G45</f>
        <v>0</v>
      </c>
      <c r="F35" s="88">
        <f>'Manual Data'!I45</f>
        <v>0</v>
      </c>
      <c r="G35" s="88">
        <f>'Manual Data'!J45</f>
        <v>0</v>
      </c>
      <c r="H35" s="89">
        <f>'Manual Data'!H45</f>
        <v>0</v>
      </c>
      <c r="I35" s="74"/>
    </row>
    <row r="36" spans="1:9" ht="15.75" customHeight="1" x14ac:dyDescent="0.3">
      <c r="A36" s="90"/>
      <c r="B36" s="74"/>
      <c r="C36" s="86">
        <f>'Manual Data'!D46</f>
        <v>0</v>
      </c>
      <c r="D36" s="87">
        <f>'Manual Data'!F46</f>
        <v>0</v>
      </c>
      <c r="E36" s="87">
        <f>'Manual Data'!G46</f>
        <v>0</v>
      </c>
      <c r="F36" s="88">
        <f>'Manual Data'!I46</f>
        <v>0</v>
      </c>
      <c r="G36" s="88">
        <f>'Manual Data'!J46</f>
        <v>0</v>
      </c>
      <c r="H36" s="89">
        <f>'Manual Data'!H46</f>
        <v>0</v>
      </c>
      <c r="I36" s="74"/>
    </row>
    <row r="37" spans="1:9" ht="15.75" customHeight="1" x14ac:dyDescent="0.3">
      <c r="A37" s="90"/>
      <c r="B37" s="74"/>
      <c r="C37" s="86">
        <f>'Manual Data'!D47</f>
        <v>0</v>
      </c>
      <c r="D37" s="87">
        <f>'Manual Data'!F47</f>
        <v>0</v>
      </c>
      <c r="E37" s="87">
        <f>'Manual Data'!G47</f>
        <v>0</v>
      </c>
      <c r="F37" s="88">
        <f>'Manual Data'!I47</f>
        <v>0</v>
      </c>
      <c r="G37" s="88">
        <f>'Manual Data'!J47</f>
        <v>0</v>
      </c>
      <c r="H37" s="89">
        <f>'Manual Data'!H47</f>
        <v>0</v>
      </c>
      <c r="I37" s="74"/>
    </row>
    <row r="38" spans="1:9" ht="19.5" thickBot="1" x14ac:dyDescent="0.35">
      <c r="A38" s="90"/>
      <c r="B38" s="74"/>
      <c r="C38" s="74"/>
      <c r="D38" s="74"/>
      <c r="E38" s="74"/>
      <c r="F38" s="74"/>
      <c r="G38" s="74"/>
      <c r="H38" s="74"/>
      <c r="I38" s="74"/>
    </row>
    <row r="39" spans="1:9" ht="20.25" thickTop="1" thickBot="1" x14ac:dyDescent="0.35">
      <c r="A39" s="90"/>
      <c r="B39" s="75"/>
      <c r="C39" s="281" t="s">
        <v>41</v>
      </c>
      <c r="D39" s="282"/>
      <c r="E39" s="282"/>
      <c r="F39" s="282"/>
      <c r="G39" s="282"/>
      <c r="H39" s="283"/>
      <c r="I39" s="74"/>
    </row>
    <row r="40" spans="1:9" ht="16.5" customHeight="1" thickTop="1" x14ac:dyDescent="0.3">
      <c r="A40" s="90"/>
      <c r="B40" s="82"/>
      <c r="C40" s="83" t="s">
        <v>16</v>
      </c>
      <c r="D40" s="84" t="s">
        <v>39</v>
      </c>
      <c r="E40" s="84" t="s">
        <v>13</v>
      </c>
      <c r="F40" s="84" t="s">
        <v>36</v>
      </c>
      <c r="G40" s="84" t="s">
        <v>31</v>
      </c>
      <c r="H40" s="84" t="s">
        <v>32</v>
      </c>
      <c r="I40" s="74"/>
    </row>
    <row r="41" spans="1:9" ht="15.75" customHeight="1" x14ac:dyDescent="0.3">
      <c r="A41" s="90"/>
      <c r="B41" s="85"/>
      <c r="C41" s="86">
        <f>'Manual Data'!D51</f>
        <v>0</v>
      </c>
      <c r="D41" s="87">
        <f>'Manual Data'!F51</f>
        <v>0</v>
      </c>
      <c r="E41" s="87">
        <f>'Manual Data'!G51</f>
        <v>0</v>
      </c>
      <c r="F41" s="88">
        <f>'Manual Data'!I51</f>
        <v>0</v>
      </c>
      <c r="G41" s="88">
        <f>'Manual Data'!J51</f>
        <v>0</v>
      </c>
      <c r="H41" s="89">
        <f>'Manual Data'!H51</f>
        <v>0</v>
      </c>
      <c r="I41" s="74"/>
    </row>
    <row r="42" spans="1:9" ht="15.75" customHeight="1" x14ac:dyDescent="0.3">
      <c r="A42" s="90"/>
      <c r="B42" s="85"/>
      <c r="C42" s="86">
        <f>'Manual Data'!D52</f>
        <v>0</v>
      </c>
      <c r="D42" s="87">
        <f>'Manual Data'!F52</f>
        <v>0</v>
      </c>
      <c r="E42" s="87">
        <f>'Manual Data'!G52</f>
        <v>0</v>
      </c>
      <c r="F42" s="88">
        <f>'Manual Data'!I52</f>
        <v>0</v>
      </c>
      <c r="G42" s="88">
        <f>'Manual Data'!J52</f>
        <v>0</v>
      </c>
      <c r="H42" s="89">
        <f>'Manual Data'!H52</f>
        <v>0</v>
      </c>
      <c r="I42" s="74"/>
    </row>
    <row r="43" spans="1:9" ht="15.75" customHeight="1" x14ac:dyDescent="0.3">
      <c r="A43" s="90"/>
      <c r="B43" s="85"/>
      <c r="C43" s="86">
        <f>'Manual Data'!D53</f>
        <v>0</v>
      </c>
      <c r="D43" s="87">
        <f>'Manual Data'!F53</f>
        <v>0</v>
      </c>
      <c r="E43" s="87">
        <f>'Manual Data'!G53</f>
        <v>0</v>
      </c>
      <c r="F43" s="88">
        <f>'Manual Data'!I53</f>
        <v>0</v>
      </c>
      <c r="G43" s="88">
        <f>'Manual Data'!J53</f>
        <v>0</v>
      </c>
      <c r="H43" s="89">
        <f>'Manual Data'!H53</f>
        <v>0</v>
      </c>
      <c r="I43" s="74"/>
    </row>
    <row r="44" spans="1:9" ht="15.75" customHeight="1" x14ac:dyDescent="0.3">
      <c r="A44" s="90"/>
      <c r="B44" s="85"/>
      <c r="C44" s="86">
        <f>'Manual Data'!D54</f>
        <v>0</v>
      </c>
      <c r="D44" s="87">
        <f>'Manual Data'!F54</f>
        <v>0</v>
      </c>
      <c r="E44" s="87">
        <f>'Manual Data'!G54</f>
        <v>0</v>
      </c>
      <c r="F44" s="88">
        <f>'Manual Data'!I54</f>
        <v>0</v>
      </c>
      <c r="G44" s="88">
        <f>'Manual Data'!J54</f>
        <v>0</v>
      </c>
      <c r="H44" s="89">
        <f>'Manual Data'!H54</f>
        <v>0</v>
      </c>
      <c r="I44" s="74"/>
    </row>
    <row r="45" spans="1:9" ht="15.75" customHeight="1" x14ac:dyDescent="0.3">
      <c r="A45" s="90"/>
      <c r="B45" s="74"/>
      <c r="C45" s="86">
        <f>'Manual Data'!D55</f>
        <v>0</v>
      </c>
      <c r="D45" s="87">
        <f>'Manual Data'!F55</f>
        <v>0</v>
      </c>
      <c r="E45" s="87">
        <f>'Manual Data'!G55</f>
        <v>0</v>
      </c>
      <c r="F45" s="88">
        <f>'Manual Data'!I55</f>
        <v>0</v>
      </c>
      <c r="G45" s="88">
        <f>'Manual Data'!J55</f>
        <v>0</v>
      </c>
      <c r="H45" s="89">
        <f>'Manual Data'!H55</f>
        <v>0</v>
      </c>
      <c r="I45" s="74"/>
    </row>
    <row r="46" spans="1:9" ht="15.75" customHeight="1" x14ac:dyDescent="0.3">
      <c r="A46" s="90"/>
      <c r="B46" s="74"/>
      <c r="C46" s="86">
        <f>'Manual Data'!D56</f>
        <v>0</v>
      </c>
      <c r="D46" s="87">
        <f>'Manual Data'!F56</f>
        <v>0</v>
      </c>
      <c r="E46" s="87">
        <f>'Manual Data'!G56</f>
        <v>0</v>
      </c>
      <c r="F46" s="88">
        <f>'Manual Data'!I56</f>
        <v>0</v>
      </c>
      <c r="G46" s="88">
        <f>'Manual Data'!J56</f>
        <v>0</v>
      </c>
      <c r="H46" s="89">
        <f>'Manual Data'!H56</f>
        <v>0</v>
      </c>
      <c r="I46" s="74"/>
    </row>
    <row r="47" spans="1:9" ht="15.75" customHeight="1" x14ac:dyDescent="0.3">
      <c r="A47" s="90"/>
      <c r="B47" s="74"/>
      <c r="C47" s="86">
        <f>'Manual Data'!D57</f>
        <v>0</v>
      </c>
      <c r="D47" s="87">
        <f>'Manual Data'!F57</f>
        <v>0</v>
      </c>
      <c r="E47" s="87">
        <f>'Manual Data'!G57</f>
        <v>0</v>
      </c>
      <c r="F47" s="88">
        <f>'Manual Data'!I57</f>
        <v>0</v>
      </c>
      <c r="G47" s="88">
        <f>'Manual Data'!J57</f>
        <v>0</v>
      </c>
      <c r="H47" s="89">
        <f>'Manual Data'!H57</f>
        <v>0</v>
      </c>
      <c r="I47" s="74"/>
    </row>
    <row r="48" spans="1:9" ht="15.75" customHeight="1" x14ac:dyDescent="0.3">
      <c r="A48" s="90"/>
      <c r="B48" s="74"/>
      <c r="C48" s="86">
        <f>'Manual Data'!D58</f>
        <v>0</v>
      </c>
      <c r="D48" s="87">
        <f>'Manual Data'!F58</f>
        <v>0</v>
      </c>
      <c r="E48" s="87">
        <f>'Manual Data'!G58</f>
        <v>0</v>
      </c>
      <c r="F48" s="88">
        <f>'Manual Data'!I58</f>
        <v>0</v>
      </c>
      <c r="G48" s="88">
        <f>'Manual Data'!J58</f>
        <v>0</v>
      </c>
      <c r="H48" s="89">
        <f>'Manual Data'!H58</f>
        <v>0</v>
      </c>
      <c r="I48" s="74"/>
    </row>
    <row r="49" spans="1:10" ht="19.5" thickBot="1" x14ac:dyDescent="0.35">
      <c r="A49" s="74"/>
      <c r="B49" s="80"/>
      <c r="C49" s="80"/>
      <c r="D49" s="80"/>
      <c r="E49" s="81"/>
      <c r="F49" s="81"/>
      <c r="G49" s="80"/>
      <c r="H49" s="80"/>
      <c r="I49" s="80"/>
      <c r="J49" s="21"/>
    </row>
    <row r="50" spans="1:10" ht="20.25" thickTop="1" thickBot="1" x14ac:dyDescent="0.35">
      <c r="A50" s="90"/>
      <c r="B50" s="75"/>
      <c r="C50" s="281" t="s">
        <v>42</v>
      </c>
      <c r="D50" s="282"/>
      <c r="E50" s="282"/>
      <c r="F50" s="282"/>
      <c r="G50" s="282"/>
      <c r="H50" s="283"/>
      <c r="I50" s="74"/>
    </row>
    <row r="51" spans="1:10" ht="16.5" customHeight="1" thickTop="1" x14ac:dyDescent="0.3">
      <c r="A51" s="90"/>
      <c r="B51" s="82"/>
      <c r="C51" s="83" t="s">
        <v>16</v>
      </c>
      <c r="D51" s="84" t="s">
        <v>39</v>
      </c>
      <c r="E51" s="84" t="s">
        <v>13</v>
      </c>
      <c r="F51" s="84" t="s">
        <v>36</v>
      </c>
      <c r="G51" s="84" t="s">
        <v>31</v>
      </c>
      <c r="H51" s="84" t="s">
        <v>32</v>
      </c>
      <c r="I51" s="74"/>
    </row>
    <row r="52" spans="1:10" ht="15.75" customHeight="1" x14ac:dyDescent="0.3">
      <c r="A52" s="90"/>
      <c r="B52" s="85"/>
      <c r="C52" s="86">
        <f>'Manual Data'!D62</f>
        <v>0</v>
      </c>
      <c r="D52" s="87">
        <f>'Manual Data'!F62</f>
        <v>0</v>
      </c>
      <c r="E52" s="87">
        <f>'Manual Data'!G62</f>
        <v>0</v>
      </c>
      <c r="F52" s="88">
        <f>'Manual Data'!I62</f>
        <v>0</v>
      </c>
      <c r="G52" s="88">
        <f>'Manual Data'!J62</f>
        <v>0</v>
      </c>
      <c r="H52" s="89">
        <f>'Manual Data'!H62</f>
        <v>0</v>
      </c>
      <c r="I52" s="74"/>
    </row>
    <row r="53" spans="1:10" ht="15.75" customHeight="1" x14ac:dyDescent="0.3">
      <c r="A53" s="90"/>
      <c r="B53" s="85"/>
      <c r="C53" s="86">
        <f>'Manual Data'!D63</f>
        <v>0</v>
      </c>
      <c r="D53" s="87">
        <f>'Manual Data'!F63</f>
        <v>0</v>
      </c>
      <c r="E53" s="87">
        <f>'Manual Data'!G63</f>
        <v>0</v>
      </c>
      <c r="F53" s="88">
        <f>'Manual Data'!I63</f>
        <v>0</v>
      </c>
      <c r="G53" s="88">
        <f>'Manual Data'!J63</f>
        <v>0</v>
      </c>
      <c r="H53" s="89">
        <f>'Manual Data'!H63</f>
        <v>0</v>
      </c>
      <c r="I53" s="74"/>
    </row>
    <row r="54" spans="1:10" ht="15.75" customHeight="1" x14ac:dyDescent="0.3">
      <c r="A54" s="90"/>
      <c r="B54" s="85"/>
      <c r="C54" s="86">
        <f>'Manual Data'!D64</f>
        <v>0</v>
      </c>
      <c r="D54" s="87">
        <f>'Manual Data'!F64</f>
        <v>0</v>
      </c>
      <c r="E54" s="87">
        <f>'Manual Data'!G64</f>
        <v>0</v>
      </c>
      <c r="F54" s="88">
        <f>'Manual Data'!I64</f>
        <v>0</v>
      </c>
      <c r="G54" s="88">
        <f>'Manual Data'!J64</f>
        <v>0</v>
      </c>
      <c r="H54" s="89">
        <f>'Manual Data'!H64</f>
        <v>0</v>
      </c>
      <c r="I54" s="74"/>
    </row>
    <row r="55" spans="1:10" ht="15.75" customHeight="1" x14ac:dyDescent="0.3">
      <c r="A55" s="90"/>
      <c r="B55" s="85"/>
      <c r="C55" s="86">
        <f>'Manual Data'!D65</f>
        <v>0</v>
      </c>
      <c r="D55" s="87">
        <f>'Manual Data'!F65</f>
        <v>0</v>
      </c>
      <c r="E55" s="87">
        <f>'Manual Data'!G65</f>
        <v>0</v>
      </c>
      <c r="F55" s="88">
        <f>'Manual Data'!I65</f>
        <v>0</v>
      </c>
      <c r="G55" s="88">
        <f>'Manual Data'!J65</f>
        <v>0</v>
      </c>
      <c r="H55" s="89">
        <f>'Manual Data'!H65</f>
        <v>0</v>
      </c>
      <c r="I55" s="74"/>
    </row>
    <row r="56" spans="1:10" ht="15.75" customHeight="1" x14ac:dyDescent="0.3">
      <c r="A56" s="90"/>
      <c r="B56" s="74"/>
      <c r="C56" s="86">
        <f>'Manual Data'!D66</f>
        <v>0</v>
      </c>
      <c r="D56" s="87">
        <f>'Manual Data'!F66</f>
        <v>0</v>
      </c>
      <c r="E56" s="87">
        <f>'Manual Data'!G66</f>
        <v>0</v>
      </c>
      <c r="F56" s="88">
        <f>'Manual Data'!I66</f>
        <v>0</v>
      </c>
      <c r="G56" s="88">
        <f>'Manual Data'!J66</f>
        <v>0</v>
      </c>
      <c r="H56" s="89">
        <f>'Manual Data'!H66</f>
        <v>0</v>
      </c>
      <c r="I56" s="74"/>
    </row>
    <row r="57" spans="1:10" ht="15.75" customHeight="1" x14ac:dyDescent="0.3">
      <c r="A57" s="90"/>
      <c r="B57" s="74"/>
      <c r="C57" s="86">
        <f>'Manual Data'!D67</f>
        <v>0</v>
      </c>
      <c r="D57" s="87">
        <f>'Manual Data'!F67</f>
        <v>0</v>
      </c>
      <c r="E57" s="87">
        <f>'Manual Data'!G67</f>
        <v>0</v>
      </c>
      <c r="F57" s="88">
        <f>'Manual Data'!I67</f>
        <v>0</v>
      </c>
      <c r="G57" s="88">
        <f>'Manual Data'!J67</f>
        <v>0</v>
      </c>
      <c r="H57" s="89">
        <f>'Manual Data'!H67</f>
        <v>0</v>
      </c>
      <c r="I57" s="74"/>
    </row>
    <row r="58" spans="1:10" ht="15.75" customHeight="1" x14ac:dyDescent="0.3">
      <c r="A58" s="90"/>
      <c r="B58" s="74"/>
      <c r="C58" s="86">
        <f>'Manual Data'!D68</f>
        <v>0</v>
      </c>
      <c r="D58" s="87">
        <f>'Manual Data'!F68</f>
        <v>0</v>
      </c>
      <c r="E58" s="87">
        <f>'Manual Data'!G68</f>
        <v>0</v>
      </c>
      <c r="F58" s="88">
        <f>'Manual Data'!I68</f>
        <v>0</v>
      </c>
      <c r="G58" s="88">
        <f>'Manual Data'!J68</f>
        <v>0</v>
      </c>
      <c r="H58" s="89">
        <f>'Manual Data'!H68</f>
        <v>0</v>
      </c>
      <c r="I58" s="74"/>
    </row>
    <row r="59" spans="1:10" ht="15.75" customHeight="1" x14ac:dyDescent="0.3">
      <c r="A59" s="90"/>
      <c r="B59" s="74"/>
      <c r="C59" s="86">
        <f>'Manual Data'!D69</f>
        <v>0</v>
      </c>
      <c r="D59" s="87">
        <f>'Manual Data'!F69</f>
        <v>0</v>
      </c>
      <c r="E59" s="87">
        <f>'Manual Data'!G69</f>
        <v>0</v>
      </c>
      <c r="F59" s="88">
        <f>'Manual Data'!I69</f>
        <v>0</v>
      </c>
      <c r="G59" s="88">
        <f>'Manual Data'!J69</f>
        <v>0</v>
      </c>
      <c r="H59" s="89">
        <f>'Manual Data'!H69</f>
        <v>0</v>
      </c>
      <c r="I59" s="74"/>
    </row>
    <row r="60" spans="1:10" ht="15.75" customHeight="1" x14ac:dyDescent="0.3">
      <c r="A60" s="90"/>
      <c r="B60" s="74"/>
      <c r="C60" s="90"/>
      <c r="D60" s="91"/>
      <c r="E60" s="91"/>
      <c r="F60" s="92"/>
      <c r="G60" s="92"/>
      <c r="H60" s="93"/>
      <c r="I60" s="74"/>
    </row>
    <row r="61" spans="1:10" ht="15" customHeight="1" x14ac:dyDescent="0.3">
      <c r="A61" s="102"/>
      <c r="B61" s="284" t="str">
        <f>'Manual Data'!D81</f>
        <v xml:space="preserve">Manual Test </v>
      </c>
      <c r="C61" s="284"/>
      <c r="D61" s="284"/>
      <c r="E61" s="284"/>
      <c r="F61" s="284"/>
      <c r="G61" s="286">
        <f>'Manual Data'!J81</f>
        <v>43832</v>
      </c>
      <c r="H61" s="90"/>
      <c r="I61" s="90"/>
    </row>
    <row r="62" spans="1:10" ht="15" customHeight="1" x14ac:dyDescent="0.3">
      <c r="A62" s="94"/>
      <c r="B62" s="284"/>
      <c r="C62" s="284"/>
      <c r="D62" s="284"/>
      <c r="E62" s="284"/>
      <c r="F62" s="284"/>
      <c r="G62" s="286"/>
      <c r="H62" s="90"/>
      <c r="I62" s="90"/>
    </row>
    <row r="63" spans="1:10" ht="18.75" x14ac:dyDescent="0.3">
      <c r="A63" s="94" t="s">
        <v>46</v>
      </c>
      <c r="B63" s="90"/>
      <c r="C63" s="90"/>
      <c r="D63" s="90"/>
      <c r="E63" s="90"/>
      <c r="F63" s="90"/>
      <c r="G63" s="94" t="s">
        <v>47</v>
      </c>
      <c r="H63" s="90"/>
      <c r="I63" s="90"/>
    </row>
    <row r="64" spans="1:10" ht="18.75" x14ac:dyDescent="0.3">
      <c r="A64" s="94"/>
      <c r="B64" s="94"/>
      <c r="C64" s="90" t="s">
        <v>44</v>
      </c>
      <c r="D64" s="90"/>
      <c r="E64" s="90"/>
      <c r="F64" s="90"/>
      <c r="G64" s="94"/>
      <c r="H64" s="90"/>
      <c r="I64" s="90"/>
    </row>
    <row r="65" spans="1:10" ht="18.75" x14ac:dyDescent="0.3">
      <c r="A65" s="94"/>
      <c r="B65" s="274" t="str">
        <f>'Manual Data'!D85</f>
        <v>Manual Test 2</v>
      </c>
      <c r="C65" s="298"/>
      <c r="D65" s="298"/>
      <c r="E65" s="298"/>
      <c r="F65" s="298"/>
      <c r="G65" s="273">
        <f>'Manual Data'!J85</f>
        <v>43832</v>
      </c>
      <c r="H65" s="90"/>
      <c r="I65" s="90"/>
    </row>
    <row r="66" spans="1:10" ht="18.75" x14ac:dyDescent="0.3">
      <c r="A66" s="94"/>
      <c r="B66" s="298"/>
      <c r="C66" s="298"/>
      <c r="D66" s="298"/>
      <c r="E66" s="298"/>
      <c r="F66" s="298"/>
      <c r="G66" s="299"/>
      <c r="H66" s="90"/>
      <c r="I66" s="90"/>
    </row>
    <row r="67" spans="1:10" ht="18.75" x14ac:dyDescent="0.3">
      <c r="A67" s="94" t="s">
        <v>49</v>
      </c>
      <c r="B67" s="90"/>
      <c r="C67" s="90"/>
      <c r="D67" s="90"/>
      <c r="E67" s="90"/>
      <c r="F67" s="90"/>
      <c r="G67" s="94" t="s">
        <v>47</v>
      </c>
      <c r="H67" s="90"/>
      <c r="I67" s="90"/>
    </row>
    <row r="68" spans="1:10" ht="18.75" x14ac:dyDescent="0.3">
      <c r="A68" s="94"/>
      <c r="B68" s="94"/>
      <c r="C68" s="90" t="s">
        <v>44</v>
      </c>
      <c r="D68" s="90"/>
      <c r="E68" s="90"/>
      <c r="F68" s="90"/>
      <c r="G68" s="94"/>
      <c r="H68" s="90"/>
      <c r="I68" s="90"/>
    </row>
    <row r="69" spans="1:10" ht="18.75" x14ac:dyDescent="0.3">
      <c r="A69" s="94"/>
      <c r="B69" s="274" t="str">
        <f>'Manual Data'!D89</f>
        <v>Manual Test 3</v>
      </c>
      <c r="C69" s="298"/>
      <c r="D69" s="298"/>
      <c r="E69" s="298"/>
      <c r="F69" s="298"/>
      <c r="G69" s="273">
        <f>'Manual Data'!J89</f>
        <v>43832</v>
      </c>
      <c r="H69" s="90"/>
      <c r="I69" s="90"/>
    </row>
    <row r="70" spans="1:10" ht="9.6" customHeight="1" x14ac:dyDescent="0.3">
      <c r="A70" s="102"/>
      <c r="B70" s="298"/>
      <c r="C70" s="298"/>
      <c r="D70" s="298"/>
      <c r="E70" s="298"/>
      <c r="F70" s="298"/>
      <c r="G70" s="276"/>
      <c r="H70" s="90"/>
      <c r="I70" s="90"/>
    </row>
    <row r="71" spans="1:10" ht="18.75" x14ac:dyDescent="0.3">
      <c r="A71" s="94" t="s">
        <v>51</v>
      </c>
      <c r="B71" s="90"/>
      <c r="C71" s="90"/>
      <c r="D71" s="90"/>
      <c r="E71" s="90"/>
      <c r="F71" s="90"/>
      <c r="G71" s="94" t="s">
        <v>47</v>
      </c>
      <c r="H71" s="90"/>
      <c r="I71" s="90"/>
    </row>
    <row r="72" spans="1:10" ht="18.75" x14ac:dyDescent="0.3">
      <c r="A72" s="94"/>
      <c r="B72" s="90"/>
      <c r="C72" s="90"/>
      <c r="D72" s="90"/>
      <c r="E72" s="90"/>
      <c r="F72" s="90"/>
      <c r="G72" s="90"/>
      <c r="H72" s="90"/>
      <c r="I72" s="90"/>
    </row>
    <row r="73" spans="1:10" ht="15.75" customHeight="1" x14ac:dyDescent="0.25">
      <c r="B73" s="10"/>
      <c r="D73" s="37"/>
      <c r="E73" s="37"/>
      <c r="F73" s="31"/>
      <c r="G73" s="31"/>
      <c r="H73" s="53"/>
      <c r="I73" s="7"/>
    </row>
    <row r="80" spans="1:10" ht="18.75" x14ac:dyDescent="0.25">
      <c r="B80" s="31"/>
      <c r="D80" s="37"/>
      <c r="E80" s="37"/>
      <c r="F80" s="31"/>
      <c r="G80" s="31"/>
      <c r="H80" s="38"/>
      <c r="I80" s="39"/>
      <c r="J80" s="7"/>
    </row>
    <row r="85" spans="2:10" ht="15.75" x14ac:dyDescent="0.25">
      <c r="B85" s="40"/>
      <c r="C85" s="40"/>
      <c r="D85" s="40"/>
      <c r="E85" s="40"/>
      <c r="F85" s="40"/>
      <c r="G85" s="40"/>
      <c r="H85" s="40"/>
      <c r="I85" s="40"/>
      <c r="J85" s="7"/>
    </row>
  </sheetData>
  <sheetProtection algorithmName="SHA-512" hashValue="8giFH2b4VK97XwU7JJEdvM4nRXOuXbQx1T6h4Pr8fztCzJncLhJNQTccRXH3ctqBim2yDnf2SE51l8nF45CiRA==" saltValue="j4NqEva/0BbKH6Fxd7Ug4A==" spinCount="100000" sheet="1" selectLockedCells="1"/>
  <protectedRanges>
    <protectedRange sqref="C10:G10 E7:H9 B7:B9 B6 E6:H6" name="Name"/>
    <protectedRange algorithmName="SHA-512" hashValue="q+nIwvzJTV96a8uj0s4DRnGpQ2jsbF6S9kQwTkNnyV4EHEjnEtBf0YdCM6SF6+H7xj9vd81m2UqrUQ5Ke6fYOw==" saltValue="GhEWra5+JOiMF+xkIE+Tzw==" spinCount="100000" sqref="B49:I49 B13:I27" name="Classes"/>
    <protectedRange sqref="B73 D73:H73 B30:B37 B41:B48 B52:B60 D30:H37 D41:H48 D52:H60" name="Office A"/>
    <protectedRange sqref="B85 B80" name="Office A_2"/>
    <protectedRange sqref="D85:G85 D80:G80" name="Office C_2"/>
  </protectedRanges>
  <mergeCells count="11">
    <mergeCell ref="D5:H5"/>
    <mergeCell ref="B61:F62"/>
    <mergeCell ref="B65:F66"/>
    <mergeCell ref="B69:F70"/>
    <mergeCell ref="G61:G62"/>
    <mergeCell ref="G65:G66"/>
    <mergeCell ref="G69:G70"/>
    <mergeCell ref="B11:I11"/>
    <mergeCell ref="C28:H28"/>
    <mergeCell ref="C39:H39"/>
    <mergeCell ref="C50:H50"/>
  </mergeCells>
  <pageMargins left="0.7" right="0.7" top="0.25" bottom="0.25" header="0.3" footer="0.3"/>
  <pageSetup scale="46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  <pageSetUpPr fitToPage="1"/>
  </sheetPr>
  <dimension ref="A1:M79"/>
  <sheetViews>
    <sheetView showZeros="0" workbookViewId="0">
      <selection activeCell="D37" sqref="D37"/>
    </sheetView>
  </sheetViews>
  <sheetFormatPr defaultColWidth="8.85546875" defaultRowHeight="15" x14ac:dyDescent="0.25"/>
  <cols>
    <col min="1" max="1" width="3.7109375" style="18" customWidth="1"/>
    <col min="2" max="9" width="16.42578125" style="18" customWidth="1"/>
    <col min="10" max="10" width="15.85546875" style="18" customWidth="1"/>
    <col min="11" max="12" width="16.85546875" style="18" customWidth="1"/>
    <col min="13" max="13" width="1.42578125" style="18" customWidth="1"/>
    <col min="14" max="16384" width="8.85546875" style="18"/>
  </cols>
  <sheetData>
    <row r="1" spans="1:13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3" x14ac:dyDescent="0.25">
      <c r="A2" s="10"/>
      <c r="B2" s="10"/>
      <c r="C2" s="10"/>
      <c r="D2" s="10"/>
      <c r="E2" s="10"/>
      <c r="F2" s="10"/>
      <c r="G2" s="19" t="s">
        <v>0</v>
      </c>
      <c r="H2" s="10"/>
      <c r="I2" s="10"/>
      <c r="J2" s="10"/>
      <c r="K2" s="10"/>
      <c r="L2" s="10"/>
    </row>
    <row r="3" spans="1:13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3" ht="15.75" x14ac:dyDescent="0.25">
      <c r="A4" s="10"/>
      <c r="B4" s="10"/>
      <c r="C4" s="10"/>
      <c r="D4" s="10"/>
      <c r="E4" s="10"/>
      <c r="F4" s="10"/>
      <c r="G4" s="10"/>
      <c r="H4" s="10"/>
      <c r="I4" s="7"/>
      <c r="J4" s="7"/>
      <c r="K4" s="7"/>
      <c r="L4" s="7"/>
    </row>
    <row r="5" spans="1:13" ht="15.75" x14ac:dyDescent="0.25">
      <c r="A5" s="10"/>
      <c r="B5" s="10"/>
      <c r="C5" s="10"/>
      <c r="D5" s="321" t="s">
        <v>59</v>
      </c>
      <c r="E5" s="240"/>
      <c r="F5" s="240"/>
      <c r="G5" s="240"/>
      <c r="H5" s="240"/>
      <c r="K5" s="7"/>
      <c r="L5" s="7"/>
      <c r="M5" s="7"/>
    </row>
    <row r="6" spans="1:13" ht="15.75" x14ac:dyDescent="0.25">
      <c r="B6" s="20" t="str">
        <f>Data!C4</f>
        <v>Faculty Name</v>
      </c>
      <c r="C6"/>
      <c r="D6" s="20" t="str">
        <f>Data!E4</f>
        <v>Name Here</v>
      </c>
      <c r="E6" s="20"/>
      <c r="F6" s="20"/>
      <c r="G6" s="20"/>
      <c r="H6" s="20"/>
      <c r="I6" s="7"/>
      <c r="J6" s="7"/>
      <c r="K6" s="7"/>
      <c r="L6" s="7"/>
      <c r="M6" s="21"/>
    </row>
    <row r="7" spans="1:13" ht="15.75" x14ac:dyDescent="0.25">
      <c r="B7" s="20" t="str">
        <f>Data!C5</f>
        <v>EMPLID</v>
      </c>
      <c r="D7" s="20">
        <f>Data!E5</f>
        <v>0</v>
      </c>
      <c r="E7" s="20"/>
      <c r="F7" s="20"/>
      <c r="G7" s="20"/>
      <c r="H7" s="20"/>
      <c r="I7" s="7"/>
      <c r="J7" s="7"/>
      <c r="K7" s="7"/>
      <c r="L7" s="7"/>
      <c r="M7" s="21"/>
    </row>
    <row r="8" spans="1:13" ht="15.75" x14ac:dyDescent="0.25">
      <c r="B8" s="20" t="str">
        <f>Data!C6</f>
        <v>Phone Number</v>
      </c>
      <c r="D8" s="20">
        <f>Data!E6</f>
        <v>0</v>
      </c>
      <c r="E8" s="20"/>
      <c r="F8" s="20"/>
      <c r="G8" s="22"/>
      <c r="H8" s="22"/>
      <c r="I8" s="7"/>
      <c r="J8" s="7"/>
      <c r="K8" s="7"/>
      <c r="L8" s="7"/>
      <c r="M8" s="21"/>
    </row>
    <row r="9" spans="1:13" ht="15.75" x14ac:dyDescent="0.25">
      <c r="B9" s="20" t="str">
        <f>Data!C7</f>
        <v>Term</v>
      </c>
      <c r="D9" s="20" t="str">
        <f>Data!E7</f>
        <v>Fall 2023</v>
      </c>
      <c r="E9" s="22"/>
      <c r="F9" s="22"/>
      <c r="G9" s="22"/>
      <c r="H9" s="22"/>
      <c r="I9" s="7"/>
      <c r="J9" s="7"/>
      <c r="K9" s="7"/>
      <c r="L9" s="7"/>
      <c r="M9" s="21"/>
    </row>
    <row r="10" spans="1:13" ht="15.75" x14ac:dyDescent="0.25">
      <c r="B10" s="20" t="str">
        <f>Data!C8</f>
        <v>Email</v>
      </c>
      <c r="C10"/>
      <c r="D10" s="20">
        <f>Data!E8</f>
        <v>0</v>
      </c>
      <c r="E10" s="20"/>
      <c r="F10" s="20"/>
      <c r="G10" s="20"/>
      <c r="H10" s="22"/>
      <c r="I10" s="7"/>
      <c r="J10" s="7"/>
      <c r="K10" s="7"/>
      <c r="L10" s="7"/>
      <c r="M10" s="21"/>
    </row>
    <row r="11" spans="1:13" ht="15.75" x14ac:dyDescent="0.25">
      <c r="A11" s="10"/>
      <c r="B11" s="22"/>
      <c r="C11" s="20"/>
      <c r="D11" s="20"/>
      <c r="E11" s="20"/>
      <c r="F11" s="20"/>
      <c r="G11" s="22"/>
      <c r="H11" s="10"/>
      <c r="I11" s="7"/>
      <c r="J11" s="7"/>
      <c r="K11" s="7"/>
      <c r="L11" s="7"/>
      <c r="M11" s="21"/>
    </row>
    <row r="12" spans="1:13" ht="16.5" thickBot="1" x14ac:dyDescent="0.3">
      <c r="A12" s="10"/>
      <c r="B12" s="322" t="s">
        <v>8</v>
      </c>
      <c r="C12" s="323"/>
      <c r="D12" s="323"/>
      <c r="E12" s="323"/>
      <c r="F12" s="323"/>
      <c r="G12" s="323"/>
      <c r="H12" s="323"/>
      <c r="I12" s="323"/>
      <c r="J12" s="23"/>
      <c r="K12" s="7"/>
      <c r="L12" s="21"/>
    </row>
    <row r="13" spans="1:13" ht="30" thickTop="1" thickBot="1" x14ac:dyDescent="0.3">
      <c r="A13" s="10"/>
      <c r="B13" s="24" t="s">
        <v>9</v>
      </c>
      <c r="C13" s="24" t="s">
        <v>10</v>
      </c>
      <c r="D13" s="24" t="s">
        <v>11</v>
      </c>
      <c r="E13" s="25" t="s">
        <v>12</v>
      </c>
      <c r="F13" s="25" t="s">
        <v>13</v>
      </c>
      <c r="G13" s="24" t="s">
        <v>16</v>
      </c>
      <c r="H13" s="24" t="s">
        <v>17</v>
      </c>
      <c r="I13" s="24" t="s">
        <v>18</v>
      </c>
      <c r="J13" s="24" t="s">
        <v>60</v>
      </c>
    </row>
    <row r="14" spans="1:13" ht="15.75" thickTop="1" x14ac:dyDescent="0.25">
      <c r="A14" s="10"/>
      <c r="B14" s="26">
        <f>Data!C11</f>
        <v>0</v>
      </c>
      <c r="C14" s="26">
        <f>Data!D11</f>
        <v>0</v>
      </c>
      <c r="D14" s="26">
        <f>Data!E11</f>
        <v>0</v>
      </c>
      <c r="E14" s="27">
        <f>Data!F11</f>
        <v>0</v>
      </c>
      <c r="F14" s="27">
        <f>Data!G11</f>
        <v>0</v>
      </c>
      <c r="G14" s="26">
        <f>Data!J11</f>
        <v>0</v>
      </c>
      <c r="H14" s="26">
        <f>Data!K11</f>
        <v>0</v>
      </c>
      <c r="I14" s="26">
        <f>Data!L11</f>
        <v>0</v>
      </c>
      <c r="J14" s="64" t="e">
        <f>Data!I11</f>
        <v>#N/A</v>
      </c>
    </row>
    <row r="15" spans="1:13" x14ac:dyDescent="0.25">
      <c r="A15" s="10"/>
      <c r="B15" s="26">
        <f>Data!C12</f>
        <v>0</v>
      </c>
      <c r="C15" s="26">
        <f>Data!D12</f>
        <v>0</v>
      </c>
      <c r="D15" s="26">
        <f>Data!E12</f>
        <v>0</v>
      </c>
      <c r="E15" s="27">
        <f>Data!F12</f>
        <v>0</v>
      </c>
      <c r="F15" s="27">
        <f>Data!G12</f>
        <v>0</v>
      </c>
      <c r="G15" s="26">
        <f>Data!J12</f>
        <v>0</v>
      </c>
      <c r="H15" s="26">
        <f>Data!K12</f>
        <v>0</v>
      </c>
      <c r="I15" s="26">
        <f>Data!L12</f>
        <v>0</v>
      </c>
      <c r="J15" s="64" t="e">
        <f>Data!I12</f>
        <v>#N/A</v>
      </c>
    </row>
    <row r="16" spans="1:13" x14ac:dyDescent="0.25">
      <c r="A16" s="10"/>
      <c r="B16" s="26">
        <f>Data!C13</f>
        <v>0</v>
      </c>
      <c r="C16" s="26">
        <f>Data!D13</f>
        <v>0</v>
      </c>
      <c r="D16" s="26">
        <f>Data!E13</f>
        <v>0</v>
      </c>
      <c r="E16" s="27">
        <f>Data!F13</f>
        <v>0</v>
      </c>
      <c r="F16" s="27">
        <f>Data!G13</f>
        <v>0</v>
      </c>
      <c r="G16" s="26">
        <f>Data!J13</f>
        <v>0</v>
      </c>
      <c r="H16" s="26">
        <f>Data!K13</f>
        <v>0</v>
      </c>
      <c r="I16" s="26">
        <f>Data!L13</f>
        <v>0</v>
      </c>
      <c r="J16" s="64" t="e">
        <f>Data!I13</f>
        <v>#N/A</v>
      </c>
    </row>
    <row r="17" spans="1:10" x14ac:dyDescent="0.25">
      <c r="A17" s="10"/>
      <c r="B17" s="26">
        <f>Data!C14</f>
        <v>0</v>
      </c>
      <c r="C17" s="26">
        <f>Data!D14</f>
        <v>0</v>
      </c>
      <c r="D17" s="26">
        <f>Data!E14</f>
        <v>0</v>
      </c>
      <c r="E17" s="27">
        <f>Data!F14</f>
        <v>0</v>
      </c>
      <c r="F17" s="27">
        <f>Data!G14</f>
        <v>0</v>
      </c>
      <c r="G17" s="26">
        <f>Data!J14</f>
        <v>0</v>
      </c>
      <c r="H17" s="26">
        <f>Data!K14</f>
        <v>0</v>
      </c>
      <c r="I17" s="26">
        <f>Data!L14</f>
        <v>0</v>
      </c>
      <c r="J17" s="64" t="e">
        <f>Data!I14</f>
        <v>#N/A</v>
      </c>
    </row>
    <row r="18" spans="1:10" x14ac:dyDescent="0.25">
      <c r="A18" s="10"/>
      <c r="B18" s="26">
        <f>Data!C15</f>
        <v>0</v>
      </c>
      <c r="C18" s="26">
        <f>Data!D15</f>
        <v>0</v>
      </c>
      <c r="D18" s="26">
        <f>Data!E15</f>
        <v>0</v>
      </c>
      <c r="E18" s="27">
        <f>Data!F15</f>
        <v>0</v>
      </c>
      <c r="F18" s="27">
        <f>Data!G15</f>
        <v>0</v>
      </c>
      <c r="G18" s="26">
        <f>Data!J15</f>
        <v>0</v>
      </c>
      <c r="H18" s="26">
        <f>Data!K15</f>
        <v>0</v>
      </c>
      <c r="I18" s="26">
        <f>Data!L15</f>
        <v>0</v>
      </c>
      <c r="J18" s="64" t="e">
        <f>Data!I15</f>
        <v>#N/A</v>
      </c>
    </row>
    <row r="19" spans="1:10" x14ac:dyDescent="0.25">
      <c r="A19" s="10"/>
      <c r="B19" s="26">
        <f>Data!C16</f>
        <v>0</v>
      </c>
      <c r="C19" s="26">
        <f>Data!D16</f>
        <v>0</v>
      </c>
      <c r="D19" s="26">
        <f>Data!E16</f>
        <v>0</v>
      </c>
      <c r="E19" s="27">
        <f>Data!F16</f>
        <v>0</v>
      </c>
      <c r="F19" s="27">
        <f>Data!G16</f>
        <v>0</v>
      </c>
      <c r="G19" s="26">
        <f>Data!J16</f>
        <v>0</v>
      </c>
      <c r="H19" s="26">
        <f>Data!K16</f>
        <v>0</v>
      </c>
      <c r="I19" s="26">
        <f>Data!L16</f>
        <v>0</v>
      </c>
      <c r="J19" s="64" t="e">
        <f>Data!I16</f>
        <v>#N/A</v>
      </c>
    </row>
    <row r="20" spans="1:10" x14ac:dyDescent="0.25">
      <c r="A20" s="10"/>
      <c r="B20" s="26">
        <f>Data!C17</f>
        <v>0</v>
      </c>
      <c r="C20" s="26">
        <f>Data!D17</f>
        <v>0</v>
      </c>
      <c r="D20" s="26">
        <f>Data!E17</f>
        <v>0</v>
      </c>
      <c r="E20" s="27">
        <f>Data!F17</f>
        <v>0</v>
      </c>
      <c r="F20" s="27">
        <f>Data!G17</f>
        <v>0</v>
      </c>
      <c r="G20" s="26">
        <f>Data!J17</f>
        <v>0</v>
      </c>
      <c r="H20" s="26">
        <f>Data!K17</f>
        <v>0</v>
      </c>
      <c r="I20" s="26">
        <f>Data!L17</f>
        <v>0</v>
      </c>
      <c r="J20" s="64" t="e">
        <f>Data!I17</f>
        <v>#N/A</v>
      </c>
    </row>
    <row r="21" spans="1:10" x14ac:dyDescent="0.25">
      <c r="A21" s="10"/>
      <c r="B21" s="26">
        <f>Data!C18</f>
        <v>0</v>
      </c>
      <c r="C21" s="26">
        <f>Data!D18</f>
        <v>0</v>
      </c>
      <c r="D21" s="26">
        <f>Data!E18</f>
        <v>0</v>
      </c>
      <c r="E21" s="27">
        <f>Data!F18</f>
        <v>0</v>
      </c>
      <c r="F21" s="27">
        <f>Data!G18</f>
        <v>0</v>
      </c>
      <c r="G21" s="26">
        <f>Data!J18</f>
        <v>0</v>
      </c>
      <c r="H21" s="26">
        <f>Data!K18</f>
        <v>0</v>
      </c>
      <c r="I21" s="26">
        <f>Data!L18</f>
        <v>0</v>
      </c>
      <c r="J21" s="64" t="e">
        <f>Data!I18</f>
        <v>#N/A</v>
      </c>
    </row>
    <row r="22" spans="1:10" x14ac:dyDescent="0.25">
      <c r="A22" s="10"/>
      <c r="B22" s="26">
        <f>Data!C19</f>
        <v>0</v>
      </c>
      <c r="C22" s="26">
        <f>Data!D19</f>
        <v>0</v>
      </c>
      <c r="D22" s="26">
        <f>Data!E19</f>
        <v>0</v>
      </c>
      <c r="E22" s="27">
        <f>Data!F19</f>
        <v>0</v>
      </c>
      <c r="F22" s="27">
        <f>Data!G19</f>
        <v>0</v>
      </c>
      <c r="G22" s="26">
        <f>Data!J19</f>
        <v>0</v>
      </c>
      <c r="H22" s="26">
        <f>Data!K19</f>
        <v>0</v>
      </c>
      <c r="I22" s="26">
        <f>Data!L19</f>
        <v>0</v>
      </c>
      <c r="J22" s="64" t="e">
        <f>Data!I19</f>
        <v>#N/A</v>
      </c>
    </row>
    <row r="23" spans="1:10" x14ac:dyDescent="0.25">
      <c r="A23" s="10"/>
      <c r="B23" s="26">
        <f>Data!C20</f>
        <v>0</v>
      </c>
      <c r="C23" s="26">
        <f>Data!D20</f>
        <v>0</v>
      </c>
      <c r="D23" s="26">
        <f>Data!E20</f>
        <v>0</v>
      </c>
      <c r="E23" s="27">
        <f>Data!F20</f>
        <v>0</v>
      </c>
      <c r="F23" s="27">
        <f>Data!G20</f>
        <v>0</v>
      </c>
      <c r="G23" s="26">
        <f>Data!J20</f>
        <v>0</v>
      </c>
      <c r="H23" s="26">
        <f>Data!K20</f>
        <v>0</v>
      </c>
      <c r="I23" s="26">
        <f>Data!L20</f>
        <v>0</v>
      </c>
      <c r="J23" s="64" t="e">
        <f>Data!I20</f>
        <v>#N/A</v>
      </c>
    </row>
    <row r="24" spans="1:10" x14ac:dyDescent="0.25">
      <c r="A24" s="10"/>
      <c r="B24" s="26">
        <f>Data!C21</f>
        <v>0</v>
      </c>
      <c r="C24" s="26">
        <f>Data!D21</f>
        <v>0</v>
      </c>
      <c r="D24" s="26">
        <f>Data!E21</f>
        <v>0</v>
      </c>
      <c r="E24" s="27">
        <f>Data!F21</f>
        <v>0</v>
      </c>
      <c r="F24" s="27">
        <f>Data!G21</f>
        <v>0</v>
      </c>
      <c r="G24" s="26">
        <f>Data!J21</f>
        <v>0</v>
      </c>
      <c r="H24" s="26">
        <f>Data!K21</f>
        <v>0</v>
      </c>
      <c r="I24" s="26">
        <f>Data!L21</f>
        <v>0</v>
      </c>
      <c r="J24" s="64" t="e">
        <f>Data!I21</f>
        <v>#N/A</v>
      </c>
    </row>
    <row r="25" spans="1:10" x14ac:dyDescent="0.25">
      <c r="A25" s="10"/>
      <c r="B25" s="26">
        <f>Data!C22</f>
        <v>0</v>
      </c>
      <c r="C25" s="26">
        <f>Data!D22</f>
        <v>0</v>
      </c>
      <c r="D25" s="26">
        <f>Data!E22</f>
        <v>0</v>
      </c>
      <c r="E25" s="27">
        <f>Data!F22</f>
        <v>0</v>
      </c>
      <c r="F25" s="27">
        <f>Data!G22</f>
        <v>0</v>
      </c>
      <c r="G25" s="26">
        <f>Data!J22</f>
        <v>0</v>
      </c>
      <c r="H25" s="26">
        <f>Data!K22</f>
        <v>0</v>
      </c>
      <c r="I25" s="26">
        <f>Data!L22</f>
        <v>0</v>
      </c>
      <c r="J25" s="64" t="e">
        <f>Data!I22</f>
        <v>#N/A</v>
      </c>
    </row>
    <row r="26" spans="1:10" x14ac:dyDescent="0.25">
      <c r="A26" s="10"/>
      <c r="B26" s="26">
        <f>Data!C23</f>
        <v>0</v>
      </c>
      <c r="C26" s="26">
        <f>Data!D23</f>
        <v>0</v>
      </c>
      <c r="D26" s="26">
        <f>Data!E23</f>
        <v>0</v>
      </c>
      <c r="E26" s="27">
        <f>Data!F23</f>
        <v>0</v>
      </c>
      <c r="F26" s="27">
        <f>Data!G23</f>
        <v>0</v>
      </c>
      <c r="G26" s="26">
        <f>Data!J23</f>
        <v>0</v>
      </c>
      <c r="H26" s="26">
        <f>Data!K23</f>
        <v>0</v>
      </c>
      <c r="I26" s="26">
        <f>Data!L23</f>
        <v>0</v>
      </c>
      <c r="J26" s="64" t="e">
        <f>Data!I23</f>
        <v>#N/A</v>
      </c>
    </row>
    <row r="27" spans="1:10" x14ac:dyDescent="0.25">
      <c r="A27" s="10"/>
      <c r="B27" s="26">
        <f>Data!C24</f>
        <v>0</v>
      </c>
      <c r="C27" s="26">
        <f>Data!D24</f>
        <v>0</v>
      </c>
      <c r="D27" s="26">
        <f>Data!E24</f>
        <v>0</v>
      </c>
      <c r="E27" s="27">
        <f>Data!F24</f>
        <v>0</v>
      </c>
      <c r="F27" s="27">
        <f>Data!G24</f>
        <v>0</v>
      </c>
      <c r="G27" s="26">
        <f>Data!J24</f>
        <v>0</v>
      </c>
      <c r="H27" s="26">
        <f>Data!K24</f>
        <v>0</v>
      </c>
      <c r="I27" s="26">
        <f>Data!L24</f>
        <v>0</v>
      </c>
      <c r="J27" s="64" t="e">
        <f>Data!I24</f>
        <v>#N/A</v>
      </c>
    </row>
    <row r="28" spans="1:10" ht="15.75" thickBot="1" x14ac:dyDescent="0.3">
      <c r="A28" s="10"/>
      <c r="B28" s="28"/>
      <c r="C28" s="28"/>
      <c r="D28" s="28"/>
      <c r="E28" s="29"/>
      <c r="F28" s="29"/>
      <c r="G28" s="28"/>
      <c r="H28" s="28"/>
      <c r="I28" s="28"/>
      <c r="J28" s="65"/>
    </row>
    <row r="29" spans="1:10" ht="17.25" thickTop="1" thickBot="1" x14ac:dyDescent="0.3">
      <c r="A29" s="10"/>
      <c r="B29" s="28"/>
      <c r="C29" s="305" t="s">
        <v>28</v>
      </c>
      <c r="D29" s="306"/>
      <c r="E29" s="306"/>
      <c r="F29" s="306"/>
      <c r="G29" s="306"/>
      <c r="H29" s="306"/>
      <c r="I29" s="307"/>
      <c r="J29" s="65"/>
    </row>
    <row r="30" spans="1:10" ht="17.25" thickTop="1" thickBot="1" x14ac:dyDescent="0.3">
      <c r="A30" s="10"/>
      <c r="B30" s="28"/>
      <c r="C30" s="66" t="s">
        <v>16</v>
      </c>
      <c r="D30" s="308" t="s">
        <v>30</v>
      </c>
      <c r="E30" s="309"/>
      <c r="F30" s="309"/>
      <c r="G30" s="309"/>
      <c r="H30" s="66" t="s">
        <v>31</v>
      </c>
      <c r="I30" s="66" t="s">
        <v>32</v>
      </c>
      <c r="J30" s="65"/>
    </row>
    <row r="31" spans="1:10" ht="15.75" x14ac:dyDescent="0.25">
      <c r="A31" s="10"/>
      <c r="B31" s="28"/>
      <c r="C31" s="41"/>
      <c r="D31" s="310"/>
      <c r="E31" s="311"/>
      <c r="F31" s="311"/>
      <c r="G31" s="312"/>
      <c r="H31" s="41"/>
      <c r="I31" s="55"/>
      <c r="J31" s="65"/>
    </row>
    <row r="32" spans="1:10" ht="15.75" x14ac:dyDescent="0.25">
      <c r="A32" s="10"/>
      <c r="B32" s="28"/>
      <c r="C32" s="13"/>
      <c r="D32" s="313"/>
      <c r="E32" s="314"/>
      <c r="F32" s="314"/>
      <c r="G32" s="315"/>
      <c r="H32" s="13"/>
      <c r="I32" s="56"/>
      <c r="J32" s="65"/>
    </row>
    <row r="33" spans="1:10" ht="15.75" thickBot="1" x14ac:dyDescent="0.3">
      <c r="A33" s="10"/>
      <c r="B33" s="28"/>
      <c r="J33" s="65"/>
    </row>
    <row r="34" spans="1:10" ht="17.25" thickTop="1" thickBot="1" x14ac:dyDescent="0.3">
      <c r="A34" s="10"/>
      <c r="B34" s="28"/>
      <c r="C34" s="305" t="s">
        <v>61</v>
      </c>
      <c r="D34" s="316"/>
      <c r="E34" s="316"/>
      <c r="F34" s="316"/>
      <c r="G34" s="316"/>
      <c r="H34" s="316"/>
      <c r="I34" s="317"/>
      <c r="J34" s="65"/>
    </row>
    <row r="35" spans="1:10" ht="17.25" thickTop="1" thickBot="1" x14ac:dyDescent="0.3">
      <c r="A35" s="10"/>
      <c r="B35" s="28"/>
      <c r="C35" s="67" t="s">
        <v>16</v>
      </c>
      <c r="D35" s="67" t="s">
        <v>62</v>
      </c>
      <c r="E35" s="67" t="s">
        <v>39</v>
      </c>
      <c r="F35" s="67" t="s">
        <v>13</v>
      </c>
      <c r="G35" s="67" t="s">
        <v>32</v>
      </c>
      <c r="H35" s="67" t="s">
        <v>36</v>
      </c>
      <c r="I35" s="68" t="s">
        <v>31</v>
      </c>
      <c r="J35" s="65"/>
    </row>
    <row r="36" spans="1:10" ht="15.75" x14ac:dyDescent="0.25">
      <c r="A36" s="10"/>
      <c r="B36" s="28"/>
      <c r="C36" s="41"/>
      <c r="D36" s="45" t="e">
        <f>VLOOKUP(C36,Support2!#REF!,2)</f>
        <v>#REF!</v>
      </c>
      <c r="E36" s="42"/>
      <c r="F36" s="42"/>
      <c r="G36" s="44">
        <f>IFERROR((F36-E36)*D36,0)</f>
        <v>0</v>
      </c>
      <c r="H36" s="41"/>
      <c r="I36" s="43"/>
      <c r="J36" s="65"/>
    </row>
    <row r="37" spans="1:10" ht="15.75" x14ac:dyDescent="0.25">
      <c r="A37" s="10"/>
      <c r="B37" s="28"/>
      <c r="C37" s="13"/>
      <c r="D37" s="45" t="e">
        <f>VLOOKUP(C37,Support2!#REF!,2)</f>
        <v>#REF!</v>
      </c>
      <c r="E37" s="14"/>
      <c r="F37" s="14"/>
      <c r="G37" s="44">
        <f t="shared" ref="G37:G39" si="0">IFERROR((F37-E37)*D37,0)</f>
        <v>0</v>
      </c>
      <c r="H37" s="13"/>
      <c r="I37" s="63"/>
      <c r="J37" s="65"/>
    </row>
    <row r="38" spans="1:10" ht="15.75" x14ac:dyDescent="0.25">
      <c r="A38" s="10"/>
      <c r="B38" s="28"/>
      <c r="C38" s="13"/>
      <c r="D38" s="45" t="e">
        <f>VLOOKUP(C38,Support2!#REF!,2)</f>
        <v>#REF!</v>
      </c>
      <c r="E38" s="14"/>
      <c r="F38" s="14"/>
      <c r="G38" s="44">
        <f t="shared" si="0"/>
        <v>0</v>
      </c>
      <c r="H38" s="13"/>
      <c r="I38" s="63"/>
      <c r="J38" s="65"/>
    </row>
    <row r="39" spans="1:10" ht="15.75" x14ac:dyDescent="0.25">
      <c r="A39" s="10"/>
      <c r="B39" s="28"/>
      <c r="C39" s="13"/>
      <c r="D39" s="45" t="e">
        <f>VLOOKUP(C39,Support2!#REF!,2)</f>
        <v>#REF!</v>
      </c>
      <c r="E39" s="14"/>
      <c r="F39" s="14"/>
      <c r="G39" s="44">
        <f t="shared" si="0"/>
        <v>0</v>
      </c>
      <c r="H39" s="13"/>
      <c r="I39" s="63"/>
      <c r="J39" s="65"/>
    </row>
    <row r="40" spans="1:10" x14ac:dyDescent="0.25">
      <c r="A40" s="10"/>
      <c r="B40" s="28"/>
      <c r="C40" s="28"/>
      <c r="D40" s="28"/>
      <c r="E40" s="29"/>
      <c r="F40" s="29"/>
      <c r="G40" s="28"/>
      <c r="H40" s="28"/>
      <c r="I40" s="28"/>
      <c r="J40" s="65"/>
    </row>
    <row r="41" spans="1:10" x14ac:dyDescent="0.25">
      <c r="A41" s="10"/>
      <c r="B41" s="28"/>
      <c r="C41" s="28"/>
      <c r="D41" s="28"/>
      <c r="E41" s="29"/>
      <c r="F41" s="29"/>
      <c r="G41" s="28"/>
      <c r="H41" s="28"/>
      <c r="I41" s="28"/>
      <c r="J41" s="65"/>
    </row>
    <row r="42" spans="1:10" x14ac:dyDescent="0.25">
      <c r="A42" s="10"/>
      <c r="B42" s="28"/>
      <c r="C42" s="28"/>
      <c r="D42" s="28"/>
      <c r="E42" s="29"/>
      <c r="F42" s="29"/>
      <c r="G42" s="28"/>
      <c r="H42" s="28"/>
      <c r="I42" s="28"/>
      <c r="J42" s="65"/>
    </row>
    <row r="43" spans="1:10" x14ac:dyDescent="0.25">
      <c r="A43" s="10"/>
      <c r="B43" s="28"/>
      <c r="C43" s="28"/>
      <c r="D43" s="28"/>
      <c r="E43" s="29"/>
      <c r="F43" s="29"/>
      <c r="G43" s="28"/>
      <c r="H43" s="28"/>
      <c r="I43" s="28"/>
      <c r="J43" s="65"/>
    </row>
    <row r="44" spans="1:10" x14ac:dyDescent="0.25">
      <c r="A44" s="10"/>
      <c r="B44" s="28"/>
      <c r="C44" s="28"/>
      <c r="D44" s="28"/>
      <c r="E44" s="29"/>
      <c r="F44" s="29"/>
      <c r="G44" s="28"/>
      <c r="H44" s="28"/>
      <c r="I44" s="28"/>
      <c r="J44" s="65"/>
    </row>
    <row r="45" spans="1:10" x14ac:dyDescent="0.25">
      <c r="A45" s="10"/>
      <c r="B45" s="28"/>
      <c r="C45" s="28"/>
      <c r="D45" s="28"/>
      <c r="E45" s="29"/>
      <c r="F45" s="29"/>
      <c r="G45" s="28"/>
      <c r="H45" s="28"/>
      <c r="I45" s="28"/>
      <c r="J45" s="65"/>
    </row>
    <row r="46" spans="1:10" ht="16.5" thickBot="1" x14ac:dyDescent="0.3">
      <c r="A46" s="10"/>
      <c r="B46" s="28"/>
      <c r="C46" s="28"/>
      <c r="D46" s="28"/>
      <c r="E46" s="29"/>
      <c r="F46" s="29"/>
      <c r="G46" s="28"/>
      <c r="H46" s="28"/>
      <c r="I46" s="28"/>
      <c r="J46" s="21"/>
    </row>
    <row r="47" spans="1:10" ht="17.25" thickTop="1" thickBot="1" x14ac:dyDescent="0.3">
      <c r="B47" s="22"/>
      <c r="C47" s="324" t="s">
        <v>63</v>
      </c>
      <c r="D47" s="263"/>
      <c r="E47" s="263"/>
      <c r="F47" s="263"/>
      <c r="G47" s="263"/>
      <c r="H47" s="264"/>
      <c r="I47" s="7"/>
    </row>
    <row r="48" spans="1:10" ht="16.5" customHeight="1" thickTop="1" x14ac:dyDescent="0.25">
      <c r="B48" s="50"/>
      <c r="C48" s="52" t="s">
        <v>16</v>
      </c>
      <c r="D48" s="47" t="s">
        <v>39</v>
      </c>
      <c r="E48" s="47" t="s">
        <v>13</v>
      </c>
      <c r="F48" s="47" t="s">
        <v>36</v>
      </c>
      <c r="G48" s="47" t="s">
        <v>31</v>
      </c>
      <c r="H48" s="47" t="s">
        <v>32</v>
      </c>
      <c r="I48" s="7"/>
    </row>
    <row r="49" spans="1:10" ht="15.75" customHeight="1" x14ac:dyDescent="0.25">
      <c r="B49" s="51"/>
      <c r="C49" s="54">
        <f>Data!D40</f>
        <v>0</v>
      </c>
      <c r="D49" s="30">
        <f>Data!F40</f>
        <v>0</v>
      </c>
      <c r="E49" s="30">
        <f>Data!G40</f>
        <v>0</v>
      </c>
      <c r="F49" s="46">
        <f>Data!I40</f>
        <v>0</v>
      </c>
      <c r="G49" s="46">
        <f>Data!J40</f>
        <v>0</v>
      </c>
      <c r="H49" s="49">
        <f>Data!H40</f>
        <v>0</v>
      </c>
      <c r="I49" s="7"/>
    </row>
    <row r="50" spans="1:10" ht="15.75" customHeight="1" x14ac:dyDescent="0.25">
      <c r="B50" s="51"/>
      <c r="C50" s="54">
        <f>Data!D41</f>
        <v>0</v>
      </c>
      <c r="D50" s="30">
        <f>Data!F41</f>
        <v>0</v>
      </c>
      <c r="E50" s="30">
        <f>Data!G41</f>
        <v>0</v>
      </c>
      <c r="F50" s="46">
        <f>Data!I41</f>
        <v>0</v>
      </c>
      <c r="G50" s="46">
        <f>Data!J41</f>
        <v>0</v>
      </c>
      <c r="H50" s="49">
        <f>Data!H41</f>
        <v>0</v>
      </c>
      <c r="I50" s="7"/>
    </row>
    <row r="51" spans="1:10" ht="15.75" customHeight="1" x14ac:dyDescent="0.25">
      <c r="B51" s="51"/>
      <c r="C51" s="54">
        <f>Data!D42</f>
        <v>0</v>
      </c>
      <c r="D51" s="30">
        <f>Data!F42</f>
        <v>0</v>
      </c>
      <c r="E51" s="30">
        <f>Data!G42</f>
        <v>0</v>
      </c>
      <c r="F51" s="46">
        <f>Data!I42</f>
        <v>0</v>
      </c>
      <c r="G51" s="46">
        <f>Data!J42</f>
        <v>0</v>
      </c>
      <c r="H51" s="49">
        <f>Data!H42</f>
        <v>0</v>
      </c>
      <c r="I51" s="7"/>
    </row>
    <row r="52" spans="1:10" ht="15.75" customHeight="1" x14ac:dyDescent="0.25">
      <c r="B52" s="51"/>
      <c r="C52" s="54">
        <f>Data!D43</f>
        <v>0</v>
      </c>
      <c r="D52" s="30">
        <f>Data!F43</f>
        <v>0</v>
      </c>
      <c r="E52" s="30">
        <f>Data!G43</f>
        <v>0</v>
      </c>
      <c r="F52" s="46">
        <f>Data!I43</f>
        <v>0</v>
      </c>
      <c r="G52" s="46">
        <f>Data!J43</f>
        <v>0</v>
      </c>
      <c r="H52" s="49">
        <f>Data!H43</f>
        <v>0</v>
      </c>
      <c r="I52" s="7"/>
    </row>
    <row r="53" spans="1:10" ht="16.5" thickBot="1" x14ac:dyDescent="0.3">
      <c r="B53" s="10"/>
      <c r="C53" s="31"/>
      <c r="D53" s="31"/>
      <c r="E53" s="31"/>
      <c r="F53" s="31"/>
      <c r="G53" s="31"/>
      <c r="H53" s="31"/>
      <c r="I53" s="7"/>
    </row>
    <row r="54" spans="1:10" ht="17.25" thickTop="1" thickBot="1" x14ac:dyDescent="0.3">
      <c r="B54" s="22"/>
      <c r="C54" s="324" t="s">
        <v>64</v>
      </c>
      <c r="D54" s="263"/>
      <c r="E54" s="263"/>
      <c r="F54" s="263"/>
      <c r="G54" s="263"/>
      <c r="H54" s="264"/>
      <c r="I54" s="7"/>
    </row>
    <row r="55" spans="1:10" ht="16.5" customHeight="1" thickTop="1" x14ac:dyDescent="0.25">
      <c r="B55" s="50"/>
      <c r="C55" s="52" t="s">
        <v>16</v>
      </c>
      <c r="D55" s="47" t="s">
        <v>39</v>
      </c>
      <c r="E55" s="47" t="s">
        <v>13</v>
      </c>
      <c r="F55" s="47" t="s">
        <v>36</v>
      </c>
      <c r="G55" s="47" t="s">
        <v>31</v>
      </c>
      <c r="H55" s="47" t="s">
        <v>32</v>
      </c>
      <c r="I55" s="7"/>
    </row>
    <row r="56" spans="1:10" ht="15.75" customHeight="1" x14ac:dyDescent="0.25">
      <c r="B56" s="51"/>
      <c r="C56" s="54">
        <f>Data!D51</f>
        <v>0</v>
      </c>
      <c r="D56" s="30">
        <f>Data!F51</f>
        <v>0</v>
      </c>
      <c r="E56" s="30">
        <f>Data!G51</f>
        <v>0</v>
      </c>
      <c r="F56" s="46">
        <f>Data!I51</f>
        <v>0</v>
      </c>
      <c r="G56" s="46">
        <f>Data!J51</f>
        <v>0</v>
      </c>
      <c r="H56" s="49">
        <f>Data!H51</f>
        <v>0</v>
      </c>
      <c r="I56" s="7"/>
    </row>
    <row r="57" spans="1:10" ht="15.75" customHeight="1" x14ac:dyDescent="0.25">
      <c r="B57" s="51"/>
      <c r="C57" s="54">
        <f>Data!D52</f>
        <v>0</v>
      </c>
      <c r="D57" s="30">
        <f>Data!F52</f>
        <v>0</v>
      </c>
      <c r="E57" s="30">
        <f>Data!G52</f>
        <v>0</v>
      </c>
      <c r="F57" s="46">
        <f>Data!I52</f>
        <v>0</v>
      </c>
      <c r="G57" s="46">
        <f>Data!J52</f>
        <v>0</v>
      </c>
      <c r="H57" s="49">
        <f>Data!H52</f>
        <v>0</v>
      </c>
      <c r="I57" s="7"/>
    </row>
    <row r="58" spans="1:10" ht="15.75" customHeight="1" x14ac:dyDescent="0.25">
      <c r="B58" s="51"/>
      <c r="C58" s="54">
        <f>Data!D53</f>
        <v>0</v>
      </c>
      <c r="D58" s="30">
        <f>Data!F53</f>
        <v>0</v>
      </c>
      <c r="E58" s="30">
        <f>Data!G53</f>
        <v>0</v>
      </c>
      <c r="F58" s="46">
        <f>Data!I53</f>
        <v>0</v>
      </c>
      <c r="G58" s="46">
        <f>Data!J53</f>
        <v>0</v>
      </c>
      <c r="H58" s="49">
        <f>Data!H53</f>
        <v>0</v>
      </c>
      <c r="I58" s="7"/>
    </row>
    <row r="59" spans="1:10" ht="15.75" customHeight="1" x14ac:dyDescent="0.25">
      <c r="B59" s="51"/>
      <c r="C59" s="54">
        <f>Data!D54</f>
        <v>0</v>
      </c>
      <c r="D59" s="30">
        <f>Data!F54</f>
        <v>0</v>
      </c>
      <c r="E59" s="30">
        <f>Data!G54</f>
        <v>0</v>
      </c>
      <c r="F59" s="46">
        <f>Data!I54</f>
        <v>0</v>
      </c>
      <c r="G59" s="46">
        <f>Data!J54</f>
        <v>0</v>
      </c>
      <c r="H59" s="49">
        <f>Data!H54</f>
        <v>0</v>
      </c>
      <c r="I59" s="7"/>
    </row>
    <row r="60" spans="1:10" ht="16.5" thickBot="1" x14ac:dyDescent="0.3">
      <c r="A60" s="10"/>
      <c r="B60" s="28"/>
      <c r="C60" s="28"/>
      <c r="D60" s="28"/>
      <c r="E60" s="29"/>
      <c r="F60" s="29"/>
      <c r="G60" s="28"/>
      <c r="H60" s="28"/>
      <c r="I60" s="28"/>
      <c r="J60" s="21"/>
    </row>
    <row r="61" spans="1:10" ht="17.25" thickTop="1" thickBot="1" x14ac:dyDescent="0.3">
      <c r="B61" s="22"/>
      <c r="C61" s="324" t="s">
        <v>65</v>
      </c>
      <c r="D61" s="263"/>
      <c r="E61" s="263"/>
      <c r="F61" s="263"/>
      <c r="G61" s="263"/>
      <c r="H61" s="264"/>
      <c r="I61" s="7"/>
    </row>
    <row r="62" spans="1:10" ht="16.5" customHeight="1" thickTop="1" x14ac:dyDescent="0.25">
      <c r="B62" s="50"/>
      <c r="C62" s="52" t="s">
        <v>16</v>
      </c>
      <c r="D62" s="47" t="s">
        <v>39</v>
      </c>
      <c r="E62" s="47" t="s">
        <v>13</v>
      </c>
      <c r="F62" s="47" t="s">
        <v>36</v>
      </c>
      <c r="G62" s="47" t="s">
        <v>31</v>
      </c>
      <c r="H62" s="47" t="s">
        <v>32</v>
      </c>
      <c r="I62" s="7"/>
    </row>
    <row r="63" spans="1:10" ht="15.75" customHeight="1" x14ac:dyDescent="0.25">
      <c r="B63" s="51"/>
      <c r="C63" s="54">
        <f>Data!D62</f>
        <v>0</v>
      </c>
      <c r="D63" s="30">
        <f>Data!F62</f>
        <v>0</v>
      </c>
      <c r="E63" s="30">
        <f>Data!G62</f>
        <v>0</v>
      </c>
      <c r="F63" s="46">
        <f>Data!I62</f>
        <v>0</v>
      </c>
      <c r="G63" s="46">
        <f>Data!J62</f>
        <v>0</v>
      </c>
      <c r="H63" s="49">
        <f>Data!H62</f>
        <v>0</v>
      </c>
      <c r="I63" s="7"/>
    </row>
    <row r="64" spans="1:10" ht="15.75" customHeight="1" x14ac:dyDescent="0.25">
      <c r="B64" s="51"/>
      <c r="C64" s="54">
        <f>Data!D63</f>
        <v>0</v>
      </c>
      <c r="D64" s="30">
        <f>Data!F63</f>
        <v>0</v>
      </c>
      <c r="E64" s="30">
        <f>Data!G63</f>
        <v>0</v>
      </c>
      <c r="F64" s="46">
        <f>Data!I63</f>
        <v>0</v>
      </c>
      <c r="G64" s="46">
        <f>Data!J63</f>
        <v>0</v>
      </c>
      <c r="H64" s="49">
        <f>Data!H63</f>
        <v>0</v>
      </c>
      <c r="I64" s="7"/>
    </row>
    <row r="65" spans="2:9" ht="15.75" customHeight="1" x14ac:dyDescent="0.25">
      <c r="B65" s="51"/>
      <c r="C65" s="54">
        <f>Data!D64</f>
        <v>0</v>
      </c>
      <c r="D65" s="30">
        <f>Data!F64</f>
        <v>0</v>
      </c>
      <c r="E65" s="30">
        <f>Data!G64</f>
        <v>0</v>
      </c>
      <c r="F65" s="46">
        <f>Data!I64</f>
        <v>0</v>
      </c>
      <c r="G65" s="46">
        <f>Data!J64</f>
        <v>0</v>
      </c>
      <c r="H65" s="49">
        <f>Data!H64</f>
        <v>0</v>
      </c>
      <c r="I65" s="7"/>
    </row>
    <row r="66" spans="2:9" ht="15.75" customHeight="1" x14ac:dyDescent="0.25">
      <c r="B66" s="51"/>
      <c r="C66" s="54">
        <f>Data!D65</f>
        <v>0</v>
      </c>
      <c r="D66" s="30">
        <f>Data!F65</f>
        <v>0</v>
      </c>
      <c r="E66" s="30">
        <f>Data!G65</f>
        <v>0</v>
      </c>
      <c r="F66" s="46">
        <f>Data!I65</f>
        <v>0</v>
      </c>
      <c r="G66" s="46">
        <f>Data!J65</f>
        <v>0</v>
      </c>
      <c r="H66" s="49">
        <f>Data!H65</f>
        <v>0</v>
      </c>
      <c r="I66" s="7"/>
    </row>
    <row r="67" spans="2:9" x14ac:dyDescent="0.25">
      <c r="C67" s="318" t="str">
        <f>Data!D77</f>
        <v>Test</v>
      </c>
      <c r="D67" s="318"/>
      <c r="E67" s="318"/>
      <c r="F67" s="318"/>
      <c r="G67" s="318"/>
      <c r="H67" s="319">
        <f>Data!J77</f>
        <v>0</v>
      </c>
    </row>
    <row r="68" spans="2:9" x14ac:dyDescent="0.25">
      <c r="C68" s="318"/>
      <c r="D68" s="318"/>
      <c r="E68" s="318"/>
      <c r="F68" s="318"/>
      <c r="G68" s="318"/>
      <c r="H68" s="320"/>
    </row>
    <row r="69" spans="2:9" x14ac:dyDescent="0.25">
      <c r="B69" s="33" t="s">
        <v>46</v>
      </c>
      <c r="H69" s="33" t="s">
        <v>47</v>
      </c>
    </row>
    <row r="70" spans="2:9" x14ac:dyDescent="0.25">
      <c r="B70" s="33"/>
      <c r="C70" s="33"/>
      <c r="D70" s="18" t="s">
        <v>44</v>
      </c>
      <c r="H70" s="33"/>
    </row>
    <row r="71" spans="2:9" ht="15" customHeight="1" x14ac:dyDescent="0.25">
      <c r="B71" s="33"/>
      <c r="C71" s="300" t="str">
        <f>Data!D81</f>
        <v>Test 2</v>
      </c>
      <c r="D71" s="300"/>
      <c r="E71" s="300"/>
      <c r="F71" s="300"/>
      <c r="G71" s="300"/>
      <c r="H71" s="301">
        <f>Data!J81</f>
        <v>0</v>
      </c>
    </row>
    <row r="72" spans="2:9" ht="15" customHeight="1" x14ac:dyDescent="0.25">
      <c r="B72" s="33"/>
      <c r="C72" s="300"/>
      <c r="D72" s="300"/>
      <c r="E72" s="300"/>
      <c r="F72" s="300"/>
      <c r="G72" s="300"/>
      <c r="H72" s="301"/>
    </row>
    <row r="73" spans="2:9" x14ac:dyDescent="0.25">
      <c r="B73" s="33" t="s">
        <v>49</v>
      </c>
      <c r="H73" s="33" t="s">
        <v>47</v>
      </c>
    </row>
    <row r="74" spans="2:9" x14ac:dyDescent="0.25">
      <c r="C74" s="33"/>
      <c r="D74" s="18" t="s">
        <v>44</v>
      </c>
      <c r="H74" s="33"/>
    </row>
    <row r="75" spans="2:9" x14ac:dyDescent="0.25">
      <c r="B75" s="33"/>
      <c r="C75" s="302" t="str">
        <f>Data!D85</f>
        <v>Test 3</v>
      </c>
      <c r="D75" s="303"/>
      <c r="E75" s="303"/>
      <c r="F75" s="303"/>
      <c r="G75" s="303"/>
      <c r="H75" s="301">
        <f>Data!J85</f>
        <v>0</v>
      </c>
    </row>
    <row r="76" spans="2:9" x14ac:dyDescent="0.25">
      <c r="B76" s="32"/>
      <c r="C76" s="303"/>
      <c r="D76" s="303"/>
      <c r="E76" s="303"/>
      <c r="F76" s="303"/>
      <c r="G76" s="303"/>
      <c r="H76" s="304"/>
    </row>
    <row r="77" spans="2:9" x14ac:dyDescent="0.25">
      <c r="B77" s="33" t="s">
        <v>51</v>
      </c>
      <c r="H77" s="33" t="s">
        <v>47</v>
      </c>
    </row>
    <row r="78" spans="2:9" x14ac:dyDescent="0.25">
      <c r="B78" s="33"/>
    </row>
    <row r="79" spans="2:9" x14ac:dyDescent="0.25">
      <c r="B79" s="33" t="s">
        <v>44</v>
      </c>
      <c r="C79" s="33"/>
      <c r="D79" s="18" t="s">
        <v>44</v>
      </c>
    </row>
  </sheetData>
  <sheetProtection selectLockedCells="1"/>
  <protectedRanges>
    <protectedRange sqref="C11:G11 E6:H10 B6:B10" name="Name"/>
    <protectedRange algorithmName="SHA-512" hashValue="q+nIwvzJTV96a8uj0s4DRnGpQ2jsbF6S9kQwTkNnyV4EHEjnEtBf0YdCM6SF6+H7xj9vd81m2UqrUQ5Ke6fYOw==" saltValue="GhEWra5+JOiMF+xkIE+Tzw==" spinCount="100000" sqref="B14:I28 B60:I60 J14:J45 B40:I46 B29:B39" name="Classes"/>
    <protectedRange sqref="B49:B52 B56:B59 B63:B66 D49:H52 D56:H59 D63:H66" name="Office A"/>
    <protectedRange sqref="C36:I39" name="Office A_1"/>
    <protectedRange sqref="E31:I32 C31:C32" name="Office C"/>
  </protectedRanges>
  <mergeCells count="16">
    <mergeCell ref="D5:H5"/>
    <mergeCell ref="B12:I12"/>
    <mergeCell ref="C47:H47"/>
    <mergeCell ref="C54:H54"/>
    <mergeCell ref="C61:H61"/>
    <mergeCell ref="C71:G72"/>
    <mergeCell ref="H71:H72"/>
    <mergeCell ref="C75:G76"/>
    <mergeCell ref="H75:H76"/>
    <mergeCell ref="C29:I29"/>
    <mergeCell ref="D30:G30"/>
    <mergeCell ref="D31:G31"/>
    <mergeCell ref="D32:G32"/>
    <mergeCell ref="C34:I34"/>
    <mergeCell ref="C67:G68"/>
    <mergeCell ref="H67:H68"/>
  </mergeCells>
  <dataValidations count="1">
    <dataValidation type="time" allowBlank="1" showInputMessage="1" showErrorMessage="1" sqref="E36:F39" xr:uid="{00000000-0002-0000-0400-000000000000}">
      <formula1>0.208333333333333</formula1>
      <formula2>0.989583333333333</formula2>
    </dataValidation>
  </dataValidations>
  <pageMargins left="0.7" right="0.7" top="0.25" bottom="0.25" header="0.3" footer="0.3"/>
  <pageSetup scale="59" orientation="portrait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Support!$G$2:$G$13</xm:f>
          </x14:formula1>
          <xm:sqref>H36:H39</xm:sqref>
        </x14:dataValidation>
        <x14:dataValidation type="list" allowBlank="1" showInputMessage="1" showErrorMessage="1" xr:uid="{00000000-0002-0000-0500-000001000000}">
          <x14:formula1>
            <xm:f>Support!$F$3:$F$29</xm:f>
          </x14:formula1>
          <xm:sqref>C31:C32 C36:C39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39997558519241921"/>
    <pageSetUpPr fitToPage="1"/>
  </sheetPr>
  <dimension ref="A1:AX372"/>
  <sheetViews>
    <sheetView showGridLines="0" view="pageLayout" topLeftCell="F1" zoomScale="90" zoomScaleNormal="115" zoomScaleSheetLayoutView="100" zoomScalePageLayoutView="90" workbookViewId="0">
      <selection activeCell="AA3" sqref="AA3"/>
    </sheetView>
  </sheetViews>
  <sheetFormatPr defaultColWidth="8.85546875" defaultRowHeight="15" x14ac:dyDescent="0.25"/>
  <cols>
    <col min="1" max="1" width="2.28515625" style="11" customWidth="1"/>
    <col min="2" max="2" width="2.140625" style="11" customWidth="1"/>
    <col min="3" max="3" width="17" style="11" customWidth="1"/>
    <col min="4" max="4" width="17.85546875" style="11" customWidth="1"/>
    <col min="5" max="13" width="17" style="11" customWidth="1"/>
    <col min="14" max="14" width="9.7109375" style="11" customWidth="1"/>
    <col min="15" max="15" width="8.85546875" style="11"/>
    <col min="16" max="17" width="8.85546875" style="48"/>
    <col min="18" max="37" width="8.85546875" style="70"/>
    <col min="38" max="16384" width="8.85546875" style="11"/>
  </cols>
  <sheetData>
    <row r="1" spans="1:38" ht="9" customHeight="1" x14ac:dyDescent="0.25">
      <c r="A1" s="15"/>
      <c r="B1" s="15"/>
      <c r="C1" s="15"/>
      <c r="D1" s="15"/>
      <c r="E1" s="15"/>
      <c r="F1" s="15"/>
      <c r="G1" s="17" t="s">
        <v>0</v>
      </c>
      <c r="H1" s="15"/>
      <c r="I1" s="15"/>
      <c r="J1" s="15"/>
      <c r="K1" s="15"/>
      <c r="L1" s="15"/>
      <c r="M1" s="15"/>
      <c r="N1"/>
      <c r="O1"/>
      <c r="P1"/>
      <c r="Q1"/>
      <c r="R1"/>
      <c r="S1"/>
      <c r="T1" s="18"/>
      <c r="U1" s="18"/>
      <c r="V1" s="18"/>
      <c r="W1" s="18"/>
      <c r="X1" s="18"/>
      <c r="Y1" s="18"/>
      <c r="Z1" s="18"/>
    </row>
    <row r="2" spans="1:38" ht="20.25" x14ac:dyDescent="0.25">
      <c r="A2" s="15"/>
      <c r="B2" s="15"/>
      <c r="C2" s="15"/>
      <c r="D2" s="15"/>
      <c r="E2" s="15"/>
      <c r="F2" s="191"/>
      <c r="G2" s="192"/>
      <c r="H2" s="193" t="s">
        <v>3368</v>
      </c>
      <c r="I2" s="192"/>
      <c r="J2" s="191"/>
      <c r="K2" s="15"/>
      <c r="L2" s="15"/>
      <c r="M2" s="15"/>
      <c r="N2"/>
      <c r="O2"/>
      <c r="P2"/>
      <c r="Q2"/>
      <c r="R2"/>
      <c r="S2"/>
      <c r="T2" s="18"/>
      <c r="U2" s="18"/>
      <c r="V2" s="18"/>
      <c r="W2" s="18"/>
      <c r="X2" s="18"/>
      <c r="Y2" s="18"/>
      <c r="Z2" s="18"/>
    </row>
    <row r="3" spans="1:38" ht="8.25" customHeight="1" x14ac:dyDescent="0.25">
      <c r="A3" s="8"/>
      <c r="B3" s="15"/>
      <c r="C3" s="15"/>
      <c r="D3" s="15"/>
      <c r="E3" s="15"/>
      <c r="F3" s="15"/>
      <c r="G3" s="16"/>
      <c r="H3" s="16"/>
      <c r="I3" s="16"/>
      <c r="J3" s="15"/>
      <c r="K3" s="15"/>
      <c r="L3" s="15"/>
      <c r="M3" s="15"/>
      <c r="N3"/>
      <c r="O3"/>
      <c r="P3"/>
      <c r="Q3"/>
      <c r="R3"/>
      <c r="S3"/>
      <c r="T3" s="18"/>
      <c r="U3" s="18"/>
      <c r="V3" s="18"/>
      <c r="W3" s="18"/>
      <c r="X3" s="18"/>
      <c r="Y3" s="18"/>
      <c r="Z3" s="18"/>
    </row>
    <row r="4" spans="1:38" ht="15.6" customHeight="1" x14ac:dyDescent="0.25">
      <c r="A4" s="8"/>
      <c r="B4" s="16"/>
      <c r="C4" s="108" t="s">
        <v>1</v>
      </c>
      <c r="D4" s="16"/>
      <c r="E4" s="109" t="s">
        <v>3047</v>
      </c>
      <c r="F4" s="20"/>
      <c r="G4" s="110"/>
      <c r="H4" s="244" t="s">
        <v>2</v>
      </c>
      <c r="I4" s="245"/>
      <c r="J4" s="245"/>
      <c r="K4" s="245"/>
      <c r="L4" s="245"/>
      <c r="M4" s="245"/>
      <c r="N4" s="210"/>
      <c r="O4"/>
      <c r="P4"/>
      <c r="Q4"/>
      <c r="R4"/>
      <c r="S4"/>
      <c r="T4" s="18"/>
      <c r="U4" s="18"/>
      <c r="V4" s="18"/>
      <c r="W4" s="18"/>
      <c r="X4" s="18"/>
      <c r="Y4" s="18"/>
      <c r="Z4" s="18"/>
    </row>
    <row r="5" spans="1:38" ht="15.6" customHeight="1" x14ac:dyDescent="0.25">
      <c r="A5" s="8"/>
      <c r="B5" s="16"/>
      <c r="C5" s="108" t="s">
        <v>3</v>
      </c>
      <c r="D5" s="16"/>
      <c r="E5" s="109"/>
      <c r="F5" s="20"/>
      <c r="G5" s="110"/>
      <c r="H5" s="245"/>
      <c r="I5" s="245"/>
      <c r="J5" s="245"/>
      <c r="K5" s="245"/>
      <c r="L5" s="245"/>
      <c r="M5" s="245"/>
      <c r="N5" s="210"/>
      <c r="O5"/>
      <c r="P5"/>
      <c r="Q5"/>
      <c r="R5"/>
      <c r="S5"/>
      <c r="T5" s="18"/>
      <c r="U5" s="18"/>
      <c r="V5" s="18"/>
      <c r="W5" s="18"/>
      <c r="X5" s="18"/>
      <c r="Y5" s="18"/>
      <c r="Z5" s="18"/>
    </row>
    <row r="6" spans="1:38" ht="15.75" x14ac:dyDescent="0.25">
      <c r="A6" s="8"/>
      <c r="B6" s="16"/>
      <c r="C6" s="108" t="s">
        <v>4</v>
      </c>
      <c r="D6" s="16"/>
      <c r="E6" s="109"/>
      <c r="F6" s="20"/>
      <c r="G6" s="110"/>
      <c r="H6" s="246" t="s">
        <v>5</v>
      </c>
      <c r="I6" s="245"/>
      <c r="J6" s="245"/>
      <c r="K6" s="245"/>
      <c r="L6" s="245"/>
      <c r="M6" s="245"/>
      <c r="N6" s="210"/>
      <c r="O6"/>
      <c r="P6"/>
      <c r="Q6"/>
      <c r="R6"/>
      <c r="S6"/>
      <c r="T6" s="18"/>
      <c r="U6" s="18"/>
      <c r="V6" s="18"/>
      <c r="W6" s="18"/>
      <c r="X6" s="18"/>
      <c r="Y6" s="18"/>
      <c r="Z6" s="18"/>
    </row>
    <row r="7" spans="1:38" ht="15.75" x14ac:dyDescent="0.25">
      <c r="A7" s="8"/>
      <c r="B7" s="16"/>
      <c r="C7" s="108" t="s">
        <v>6</v>
      </c>
      <c r="D7" s="16"/>
      <c r="E7" s="109" t="s">
        <v>3049</v>
      </c>
      <c r="F7" s="22"/>
      <c r="G7" s="108"/>
      <c r="H7" s="246" t="s">
        <v>66</v>
      </c>
      <c r="I7" s="245"/>
      <c r="J7" s="245"/>
      <c r="K7" s="245"/>
      <c r="L7" s="245"/>
      <c r="M7" s="245"/>
      <c r="N7" s="210"/>
      <c r="O7"/>
      <c r="P7"/>
      <c r="Q7"/>
      <c r="R7"/>
      <c r="S7"/>
      <c r="T7" s="18"/>
      <c r="U7" s="18"/>
      <c r="V7" s="18"/>
      <c r="W7" s="18"/>
      <c r="X7" s="18"/>
      <c r="Y7" s="18"/>
      <c r="Z7" s="18"/>
    </row>
    <row r="8" spans="1:38" ht="15.75" x14ac:dyDescent="0.25">
      <c r="A8" s="8"/>
      <c r="B8" s="16"/>
      <c r="C8" s="108" t="s">
        <v>7</v>
      </c>
      <c r="D8" s="16"/>
      <c r="E8" s="111"/>
      <c r="F8" s="20"/>
      <c r="G8" s="110"/>
      <c r="H8" s="110"/>
      <c r="I8" s="108"/>
      <c r="J8" s="16"/>
      <c r="K8" s="16"/>
      <c r="L8" s="16"/>
      <c r="M8" s="16"/>
      <c r="N8" s="210"/>
      <c r="O8"/>
      <c r="P8"/>
      <c r="Q8"/>
      <c r="R8"/>
      <c r="S8"/>
      <c r="T8" s="18"/>
      <c r="U8" s="18"/>
      <c r="V8" s="18"/>
      <c r="W8" s="18"/>
      <c r="X8" s="18"/>
      <c r="Y8" s="18"/>
      <c r="Z8" s="18"/>
    </row>
    <row r="9" spans="1:38" ht="16.5" thickBot="1" x14ac:dyDescent="0.3">
      <c r="A9" s="8"/>
      <c r="B9" s="15"/>
      <c r="C9" s="238" t="s">
        <v>8</v>
      </c>
      <c r="D9" s="238"/>
      <c r="E9" s="238"/>
      <c r="F9" s="238"/>
      <c r="G9" s="238"/>
      <c r="H9" s="238"/>
      <c r="I9" s="238"/>
      <c r="J9" s="238"/>
      <c r="K9" s="238"/>
      <c r="L9" s="239"/>
      <c r="M9" s="240"/>
      <c r="N9" s="210"/>
      <c r="O9"/>
      <c r="P9"/>
      <c r="Q9"/>
      <c r="R9"/>
      <c r="S9"/>
      <c r="T9" s="18"/>
      <c r="U9" s="18"/>
      <c r="V9" s="18"/>
      <c r="W9" s="18"/>
      <c r="X9" s="18"/>
      <c r="Y9" s="18"/>
      <c r="Z9" s="18"/>
    </row>
    <row r="10" spans="1:38" ht="30" thickTop="1" thickBot="1" x14ac:dyDescent="0.3">
      <c r="A10" s="8"/>
      <c r="B10" s="15"/>
      <c r="C10" s="112" t="s">
        <v>9</v>
      </c>
      <c r="D10" s="113" t="s">
        <v>10</v>
      </c>
      <c r="E10" s="113" t="s">
        <v>11</v>
      </c>
      <c r="F10" s="114" t="s">
        <v>12</v>
      </c>
      <c r="G10" s="114" t="s">
        <v>13</v>
      </c>
      <c r="H10" s="114" t="s">
        <v>14</v>
      </c>
      <c r="I10" s="114" t="s">
        <v>15</v>
      </c>
      <c r="J10" s="113" t="s">
        <v>16</v>
      </c>
      <c r="K10" s="113" t="s">
        <v>17</v>
      </c>
      <c r="L10" s="113" t="s">
        <v>18</v>
      </c>
      <c r="M10" s="115"/>
      <c r="N10"/>
      <c r="O10"/>
      <c r="P10"/>
      <c r="Q10"/>
      <c r="R10"/>
      <c r="S10"/>
      <c r="T10" s="18"/>
      <c r="U10" s="18"/>
      <c r="V10" s="18"/>
      <c r="W10" s="18"/>
      <c r="X10" s="18"/>
      <c r="Y10" s="18"/>
      <c r="AK10" s="11"/>
    </row>
    <row r="11" spans="1:38" ht="16.5" thickBot="1" x14ac:dyDescent="0.3">
      <c r="A11" s="8"/>
      <c r="B11" s="15"/>
      <c r="C11" s="116"/>
      <c r="D11" s="189"/>
      <c r="E11" s="116"/>
      <c r="F11" s="117"/>
      <c r="G11" s="117"/>
      <c r="H11" s="184" t="e">
        <f>VLOOKUP(E11,'2023-24 Crs Contact'!A:B,2,FALSE)</f>
        <v>#N/A</v>
      </c>
      <c r="I11" s="184" t="e">
        <f>H11/15</f>
        <v>#N/A</v>
      </c>
      <c r="J11" s="116"/>
      <c r="K11" s="116"/>
      <c r="L11" s="116"/>
      <c r="M11" s="16"/>
      <c r="N11"/>
      <c r="O11"/>
      <c r="P11"/>
      <c r="Q11"/>
      <c r="R11"/>
      <c r="S11"/>
      <c r="T11" s="18"/>
      <c r="U11" s="18"/>
      <c r="V11" s="18"/>
      <c r="W11" s="18"/>
      <c r="X11" s="18"/>
      <c r="Y11" s="18"/>
      <c r="AK11" s="11"/>
    </row>
    <row r="12" spans="1:38" ht="16.5" thickBot="1" x14ac:dyDescent="0.3">
      <c r="A12" s="8"/>
      <c r="B12" s="15"/>
      <c r="C12" s="118"/>
      <c r="D12" s="118"/>
      <c r="E12" s="118"/>
      <c r="F12" s="119"/>
      <c r="G12" s="119"/>
      <c r="H12" s="184" t="e">
        <f>VLOOKUP(E12,'2023-24 Crs Contact'!A:B,2,FALSE)</f>
        <v>#N/A</v>
      </c>
      <c r="I12" s="184" t="e">
        <f t="shared" ref="I12:I14" si="0">H12/15</f>
        <v>#N/A</v>
      </c>
      <c r="J12" s="118"/>
      <c r="K12" s="118"/>
      <c r="L12" s="118"/>
      <c r="M12" s="16"/>
      <c r="N12"/>
      <c r="O12"/>
      <c r="P12"/>
      <c r="Q12"/>
      <c r="R12"/>
      <c r="S12"/>
      <c r="T12" s="18"/>
      <c r="U12" s="18"/>
      <c r="V12" s="18"/>
      <c r="W12" s="18"/>
      <c r="X12" s="18"/>
      <c r="Y12" s="18"/>
      <c r="AK12" s="11"/>
    </row>
    <row r="13" spans="1:38" ht="16.5" thickBot="1" x14ac:dyDescent="0.3">
      <c r="A13" s="8"/>
      <c r="B13" s="15"/>
      <c r="C13" s="118"/>
      <c r="D13" s="118"/>
      <c r="E13" s="118"/>
      <c r="F13" s="119"/>
      <c r="G13" s="119"/>
      <c r="H13" s="184" t="e">
        <f>VLOOKUP(E13,'2023-24 Crs Contact'!A:B,2,FALSE)</f>
        <v>#N/A</v>
      </c>
      <c r="I13" s="184" t="e">
        <f t="shared" si="0"/>
        <v>#N/A</v>
      </c>
      <c r="J13" s="118"/>
      <c r="K13" s="118"/>
      <c r="L13" s="118"/>
      <c r="M13" s="16"/>
      <c r="N13"/>
      <c r="O13"/>
      <c r="P13"/>
      <c r="Q13"/>
      <c r="R13"/>
      <c r="S13"/>
      <c r="T13" s="18"/>
      <c r="U13" s="18"/>
      <c r="V13" s="18"/>
      <c r="W13" s="18"/>
      <c r="X13" s="18"/>
      <c r="Y13" s="18"/>
      <c r="AK13" s="11"/>
    </row>
    <row r="14" spans="1:38" ht="15.75" x14ac:dyDescent="0.25">
      <c r="A14" s="8"/>
      <c r="B14" s="15"/>
      <c r="C14" s="118"/>
      <c r="D14" s="190"/>
      <c r="E14" s="118"/>
      <c r="F14" s="119"/>
      <c r="G14" s="119"/>
      <c r="H14" s="184" t="e">
        <f>VLOOKUP(E14,'2023-24 Crs Contact'!A:B,2,FALSE)</f>
        <v>#N/A</v>
      </c>
      <c r="I14" s="184" t="e">
        <f t="shared" si="0"/>
        <v>#N/A</v>
      </c>
      <c r="J14" s="118"/>
      <c r="K14" s="118"/>
      <c r="L14" s="118"/>
      <c r="M14" s="16"/>
      <c r="N14"/>
      <c r="O14"/>
      <c r="P14"/>
      <c r="Q14"/>
      <c r="R14"/>
      <c r="S14"/>
      <c r="T14" s="18"/>
      <c r="U14" s="18"/>
      <c r="V14" s="18"/>
      <c r="W14" s="18"/>
      <c r="X14" s="18"/>
      <c r="Y14" s="18"/>
      <c r="AK14" s="11"/>
    </row>
    <row r="15" spans="1:38" ht="15.75" x14ac:dyDescent="0.25">
      <c r="A15" s="8"/>
      <c r="B15" s="15"/>
      <c r="C15" s="121"/>
      <c r="D15" s="121"/>
      <c r="E15" s="122"/>
      <c r="F15" s="122"/>
      <c r="G15" s="123"/>
      <c r="H15" s="123"/>
      <c r="I15" s="122"/>
      <c r="J15" s="124"/>
      <c r="K15" s="122"/>
      <c r="L15" s="122"/>
      <c r="M15" s="122"/>
      <c r="N15" s="210"/>
      <c r="O15"/>
      <c r="P15"/>
      <c r="Q15"/>
      <c r="R15"/>
      <c r="S15"/>
      <c r="T15" s="18"/>
      <c r="U15" s="18"/>
      <c r="V15" s="18"/>
      <c r="W15" s="18"/>
      <c r="X15" s="18"/>
      <c r="Y15" s="18"/>
      <c r="Z15" s="18"/>
    </row>
    <row r="16" spans="1:38" s="12" customFormat="1" ht="30" customHeight="1" x14ac:dyDescent="0.25">
      <c r="A16" s="9"/>
      <c r="B16" s="125"/>
      <c r="C16" s="125"/>
      <c r="D16" s="126" t="s">
        <v>19</v>
      </c>
      <c r="E16" s="127" t="s">
        <v>20</v>
      </c>
      <c r="F16" s="126" t="s">
        <v>21</v>
      </c>
      <c r="G16" s="126" t="s">
        <v>22</v>
      </c>
      <c r="H16" s="72" t="s">
        <v>23</v>
      </c>
      <c r="I16" s="126" t="s">
        <v>24</v>
      </c>
      <c r="J16" s="128"/>
      <c r="K16" s="129"/>
      <c r="L16" s="130" t="s">
        <v>9</v>
      </c>
      <c r="M16" s="131" t="s">
        <v>25</v>
      </c>
      <c r="N16" s="211"/>
      <c r="O16" s="175"/>
      <c r="P16" s="175"/>
      <c r="Q16" s="175"/>
      <c r="R16" s="175"/>
      <c r="S16" s="175"/>
      <c r="T16" s="40"/>
      <c r="U16" s="40"/>
      <c r="V16" s="40"/>
      <c r="W16" s="40"/>
      <c r="X16" s="40"/>
      <c r="Y16" s="40"/>
      <c r="Z16" s="40"/>
      <c r="AA16" s="40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</row>
    <row r="17" spans="1:50" ht="15.75" x14ac:dyDescent="0.25">
      <c r="A17" s="8"/>
      <c r="B17" s="15"/>
      <c r="C17" s="108"/>
      <c r="D17" s="176">
        <f>M17+M18+M19+M20+M21</f>
        <v>0</v>
      </c>
      <c r="E17" s="177">
        <v>0</v>
      </c>
      <c r="F17" s="176">
        <f>(D17+E17)</f>
        <v>0</v>
      </c>
      <c r="G17" s="178">
        <f>SUM(H36:H39)</f>
        <v>0</v>
      </c>
      <c r="H17" s="179">
        <f>L32</f>
        <v>0.16666666666666674</v>
      </c>
      <c r="I17" s="180">
        <f>F17+G17+H17</f>
        <v>0.16666666666666674</v>
      </c>
      <c r="J17" s="16"/>
      <c r="K17" s="132"/>
      <c r="L17" s="133" t="s">
        <v>26</v>
      </c>
      <c r="M17" s="134">
        <f>SUMIF($C$11:$C$14, L17, $I$11:$I$14)</f>
        <v>0</v>
      </c>
      <c r="N17" s="212"/>
      <c r="O17"/>
      <c r="P17"/>
      <c r="Q17"/>
      <c r="R17"/>
      <c r="S17"/>
      <c r="T17" s="18"/>
      <c r="U17" s="18"/>
      <c r="V17" s="18"/>
      <c r="W17" s="18"/>
      <c r="X17" s="18"/>
      <c r="Y17" s="18"/>
      <c r="Z17" s="18"/>
      <c r="AA17" s="18"/>
      <c r="AL17" s="70"/>
    </row>
    <row r="18" spans="1:50" ht="16.5" thickBot="1" x14ac:dyDescent="0.3">
      <c r="A18" s="8"/>
      <c r="B18" s="15"/>
      <c r="C18" s="15"/>
      <c r="D18" s="135"/>
      <c r="E18" s="135" t="s">
        <v>44</v>
      </c>
      <c r="F18" s="135"/>
      <c r="G18" s="135"/>
      <c r="H18" s="135"/>
      <c r="I18" s="135"/>
      <c r="J18" s="16"/>
      <c r="K18" s="132"/>
      <c r="L18" s="133" t="s">
        <v>27</v>
      </c>
      <c r="M18" s="134">
        <f>SUMIF($C$11:$C$14, L18, $I$11:$I$14)</f>
        <v>0</v>
      </c>
      <c r="N18" s="212"/>
      <c r="O18"/>
      <c r="P18"/>
      <c r="Q18"/>
      <c r="R18"/>
      <c r="S18"/>
      <c r="T18" s="18"/>
      <c r="U18" s="18"/>
      <c r="V18" s="18"/>
      <c r="W18" s="18"/>
      <c r="X18" s="18"/>
      <c r="Y18" s="18"/>
      <c r="Z18" s="18"/>
      <c r="AA18" s="18"/>
      <c r="AL18" s="70"/>
    </row>
    <row r="19" spans="1:50" ht="17.25" thickTop="1" thickBot="1" x14ac:dyDescent="0.3">
      <c r="A19" s="8"/>
      <c r="B19" s="15"/>
      <c r="C19" s="15"/>
      <c r="D19" s="250" t="s">
        <v>28</v>
      </c>
      <c r="E19" s="251"/>
      <c r="F19" s="251"/>
      <c r="G19" s="251"/>
      <c r="H19" s="251"/>
      <c r="I19" s="251"/>
      <c r="J19" s="252"/>
      <c r="K19" s="136"/>
      <c r="L19" s="133" t="s">
        <v>29</v>
      </c>
      <c r="M19" s="134">
        <f>SUMIF($C$11:$C$14, L19, $I$11:$I$14)</f>
        <v>0</v>
      </c>
      <c r="N19" s="212"/>
      <c r="O19"/>
      <c r="P19"/>
      <c r="Q19"/>
      <c r="R19"/>
      <c r="S19"/>
      <c r="T19" s="18"/>
      <c r="U19" s="18"/>
      <c r="V19" s="18"/>
      <c r="W19" s="18"/>
      <c r="X19" s="18"/>
      <c r="Y19" s="18"/>
      <c r="Z19" s="18"/>
      <c r="AA19" s="18"/>
      <c r="AL19" s="70"/>
    </row>
    <row r="20" spans="1:50" ht="15.6" customHeight="1" thickTop="1" thickBot="1" x14ac:dyDescent="0.3">
      <c r="A20" s="8"/>
      <c r="B20" s="15"/>
      <c r="C20" s="15"/>
      <c r="D20" s="137" t="s">
        <v>16</v>
      </c>
      <c r="E20" s="253" t="s">
        <v>30</v>
      </c>
      <c r="F20" s="254"/>
      <c r="G20" s="254"/>
      <c r="H20" s="255"/>
      <c r="I20" s="137" t="s">
        <v>31</v>
      </c>
      <c r="J20" s="137" t="s">
        <v>32</v>
      </c>
      <c r="K20" s="136"/>
      <c r="L20" s="133" t="s">
        <v>33</v>
      </c>
      <c r="M20" s="134">
        <f>SUMIF($C$11:$C$14, L20, $I$11:$I$14)</f>
        <v>0</v>
      </c>
      <c r="N20" s="212"/>
      <c r="O20"/>
      <c r="P20"/>
      <c r="Q20"/>
      <c r="R20"/>
      <c r="S20"/>
      <c r="T20" s="18"/>
      <c r="U20" s="18"/>
      <c r="V20" s="18"/>
      <c r="W20" s="18"/>
      <c r="X20" s="18"/>
      <c r="Y20" s="18"/>
      <c r="Z20" s="18"/>
      <c r="AA20" s="18"/>
      <c r="AL20" s="70"/>
    </row>
    <row r="21" spans="1:50" ht="15.75" x14ac:dyDescent="0.25">
      <c r="A21" s="8"/>
      <c r="B21" s="15"/>
      <c r="C21" s="15"/>
      <c r="D21" s="138"/>
      <c r="E21" s="259"/>
      <c r="F21" s="260"/>
      <c r="G21" s="260"/>
      <c r="H21" s="261"/>
      <c r="I21" s="138"/>
      <c r="J21" s="139"/>
      <c r="K21" s="140"/>
      <c r="L21" s="133" t="s">
        <v>34</v>
      </c>
      <c r="M21" s="134">
        <f>SUMIF($C$11:$C$14, L21, $I$11:$I$14)</f>
        <v>0</v>
      </c>
      <c r="N21" s="212"/>
      <c r="O21"/>
      <c r="P21"/>
      <c r="Q21"/>
      <c r="R21"/>
      <c r="S21"/>
      <c r="T21" s="18"/>
      <c r="U21" s="18"/>
      <c r="V21" s="18"/>
      <c r="W21" s="18"/>
      <c r="X21" s="18"/>
      <c r="Y21" s="18"/>
      <c r="Z21" s="18"/>
      <c r="AA21" s="18"/>
      <c r="AL21" s="70"/>
    </row>
    <row r="22" spans="1:50" ht="15.75" x14ac:dyDescent="0.25">
      <c r="A22" s="8"/>
      <c r="B22" s="15"/>
      <c r="C22" s="15"/>
      <c r="D22" s="141"/>
      <c r="E22" s="259"/>
      <c r="F22" s="260"/>
      <c r="G22" s="260"/>
      <c r="H22" s="261"/>
      <c r="I22" s="141"/>
      <c r="J22" s="142"/>
      <c r="K22" s="122"/>
      <c r="L22" s="143"/>
      <c r="M22" s="16"/>
      <c r="N22"/>
      <c r="O22"/>
      <c r="P22"/>
      <c r="Q22"/>
      <c r="R22"/>
      <c r="S22"/>
      <c r="T22" s="18"/>
      <c r="U22" s="18"/>
      <c r="V22" s="18"/>
      <c r="W22" s="18"/>
      <c r="X22" s="18"/>
      <c r="Y22" s="18"/>
    </row>
    <row r="23" spans="1:50" s="70" customFormat="1" ht="15.75" thickBot="1" x14ac:dyDescent="0.3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22"/>
      <c r="L23" s="122"/>
      <c r="M23" s="143"/>
      <c r="N23"/>
      <c r="O23"/>
      <c r="P23"/>
      <c r="Q23"/>
      <c r="R23"/>
      <c r="S23"/>
      <c r="T23" s="18"/>
      <c r="U23" s="18"/>
      <c r="V23" s="18"/>
      <c r="W23" s="18"/>
      <c r="X23" s="18"/>
      <c r="Y23" s="18"/>
      <c r="Z23" s="18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</row>
    <row r="24" spans="1:50" s="70" customFormat="1" ht="16.5" thickTop="1" thickBot="1" x14ac:dyDescent="0.3">
      <c r="A24" s="16"/>
      <c r="B24" s="16"/>
      <c r="C24" s="262" t="s">
        <v>23</v>
      </c>
      <c r="D24" s="325"/>
      <c r="E24" s="325"/>
      <c r="F24" s="325"/>
      <c r="G24" s="325"/>
      <c r="H24" s="325"/>
      <c r="I24" s="326"/>
      <c r="J24" s="122"/>
      <c r="K24" s="122"/>
      <c r="L24" s="143"/>
      <c r="M24" s="16"/>
      <c r="N24"/>
      <c r="O24"/>
      <c r="P24"/>
      <c r="Q24"/>
      <c r="R24"/>
      <c r="S24"/>
      <c r="T24" s="18"/>
      <c r="U24" s="18"/>
      <c r="V24" s="18"/>
      <c r="W24" s="18"/>
      <c r="X24" s="18"/>
      <c r="Y24" s="18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</row>
    <row r="25" spans="1:50" s="70" customFormat="1" ht="16.5" thickTop="1" thickBot="1" x14ac:dyDescent="0.3">
      <c r="A25" s="16"/>
      <c r="B25" s="16"/>
      <c r="C25" s="194" t="s">
        <v>16</v>
      </c>
      <c r="D25" s="194" t="s">
        <v>38</v>
      </c>
      <c r="E25" s="194" t="s">
        <v>39</v>
      </c>
      <c r="F25" s="194" t="s">
        <v>13</v>
      </c>
      <c r="G25" s="194" t="s">
        <v>32</v>
      </c>
      <c r="H25" s="194" t="s">
        <v>67</v>
      </c>
      <c r="I25" s="194" t="s">
        <v>40</v>
      </c>
      <c r="J25" s="221" t="s">
        <v>36</v>
      </c>
      <c r="K25" s="146" t="s">
        <v>31</v>
      </c>
      <c r="L25" s="16"/>
      <c r="M25" s="122"/>
      <c r="N25" s="213"/>
      <c r="O25"/>
      <c r="P25"/>
      <c r="Q25"/>
      <c r="R25"/>
      <c r="S25"/>
      <c r="T25" s="18"/>
      <c r="U25" s="18"/>
      <c r="V25" s="18"/>
      <c r="W25" s="18"/>
      <c r="X25" s="18"/>
      <c r="Y25" s="18"/>
      <c r="Z25" s="18"/>
      <c r="AA25" s="18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s="70" customFormat="1" ht="15.75" thickBot="1" x14ac:dyDescent="0.3">
      <c r="A26" s="16"/>
      <c r="B26" s="16"/>
      <c r="C26" s="147" t="s">
        <v>168</v>
      </c>
      <c r="D26" s="151">
        <f>VLOOKUP(C26,Support2!$A$1:$B$32,2,FALSE)</f>
        <v>4</v>
      </c>
      <c r="E26" s="152">
        <v>0.375</v>
      </c>
      <c r="F26" s="152">
        <v>0.41666666666666669</v>
      </c>
      <c r="G26" s="181">
        <f>IFERROR((F26-E26)*D26,0)</f>
        <v>0.16666666666666674</v>
      </c>
      <c r="H26" s="209"/>
      <c r="I26" s="181">
        <f>IFERROR(G26-(H26*D26),0)</f>
        <v>0.16666666666666674</v>
      </c>
      <c r="J26" s="147"/>
      <c r="K26" s="141"/>
      <c r="L26" s="15"/>
      <c r="M26" s="122"/>
      <c r="N26" s="213"/>
      <c r="O26"/>
      <c r="P26"/>
      <c r="Q26"/>
      <c r="R26"/>
      <c r="S26"/>
      <c r="T26" s="18"/>
      <c r="U26" s="18"/>
      <c r="V26" s="18"/>
      <c r="W26" s="18"/>
      <c r="X26" s="18"/>
      <c r="Y26" s="18"/>
      <c r="Z26" s="18"/>
      <c r="AA26" s="18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s="70" customFormat="1" ht="16.5" thickBot="1" x14ac:dyDescent="0.3">
      <c r="A27" s="8"/>
      <c r="B27" s="15"/>
      <c r="C27" s="141"/>
      <c r="D27" s="151" t="e">
        <f>VLOOKUP(C27,Support2!$A$1:$B$32,2,FALSE)</f>
        <v>#N/A</v>
      </c>
      <c r="E27" s="152"/>
      <c r="F27" s="152"/>
      <c r="G27" s="182">
        <f t="shared" ref="G27:G29" si="1">IFERROR((F27-E27)*D27,0)</f>
        <v>0</v>
      </c>
      <c r="H27" s="209"/>
      <c r="I27" s="181">
        <f t="shared" ref="I27:I32" si="2">IFERROR(G27-(H27*D27),0)</f>
        <v>0</v>
      </c>
      <c r="J27" s="141"/>
      <c r="K27" s="141"/>
      <c r="L27" s="15"/>
      <c r="M27" s="15"/>
      <c r="N27" s="214"/>
      <c r="O27" s="215"/>
      <c r="P27"/>
      <c r="Q27"/>
      <c r="R27"/>
      <c r="S27"/>
      <c r="T27" s="18"/>
      <c r="U27" s="18"/>
      <c r="V27" s="18"/>
      <c r="W27" s="18"/>
      <c r="X27" s="18"/>
      <c r="Y27" s="18"/>
      <c r="Z27" s="18"/>
      <c r="AA27" s="18"/>
      <c r="AB27" s="18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s="70" customFormat="1" ht="16.5" thickBot="1" x14ac:dyDescent="0.3">
      <c r="A28" s="8"/>
      <c r="B28" s="15"/>
      <c r="C28" s="141"/>
      <c r="D28" s="151" t="e">
        <f>VLOOKUP(C28,Support2!$A$1:$B$32,2,FALSE)</f>
        <v>#N/A</v>
      </c>
      <c r="E28" s="152"/>
      <c r="F28" s="152"/>
      <c r="G28" s="182">
        <f t="shared" si="1"/>
        <v>0</v>
      </c>
      <c r="H28" s="209"/>
      <c r="I28" s="181">
        <f t="shared" si="2"/>
        <v>0</v>
      </c>
      <c r="J28" s="141"/>
      <c r="K28" s="141"/>
      <c r="L28" s="145"/>
      <c r="M28" s="15"/>
      <c r="N28" s="214"/>
      <c r="O28" s="215"/>
      <c r="P28"/>
      <c r="Q28"/>
      <c r="R28"/>
      <c r="S28"/>
      <c r="T28" s="18"/>
      <c r="U28" s="18"/>
      <c r="V28" s="18"/>
      <c r="W28" s="18"/>
      <c r="X28" s="18"/>
      <c r="Y28" s="18"/>
      <c r="Z28" s="18"/>
      <c r="AA28" s="18"/>
      <c r="AB28" s="18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s="70" customFormat="1" ht="16.5" thickBot="1" x14ac:dyDescent="0.3">
      <c r="A29" s="8"/>
      <c r="B29" s="15"/>
      <c r="C29" s="141"/>
      <c r="D29" s="151" t="e">
        <f>VLOOKUP(C29,Support2!$A$1:$B$32,2,FALSE)</f>
        <v>#N/A</v>
      </c>
      <c r="E29" s="152"/>
      <c r="F29" s="152"/>
      <c r="G29" s="182">
        <f t="shared" si="1"/>
        <v>0</v>
      </c>
      <c r="H29" s="209"/>
      <c r="I29" s="181">
        <f t="shared" si="2"/>
        <v>0</v>
      </c>
      <c r="J29" s="141"/>
      <c r="K29" s="153"/>
      <c r="L29" s="145"/>
      <c r="M29" s="15"/>
      <c r="N29" s="214"/>
      <c r="O29" s="215"/>
      <c r="P29"/>
      <c r="Q29"/>
      <c r="R29"/>
      <c r="S29"/>
      <c r="T29" s="18"/>
      <c r="U29" s="18"/>
      <c r="V29" s="18"/>
      <c r="W29" s="18"/>
      <c r="X29" s="18"/>
      <c r="Y29" s="18"/>
      <c r="Z29" s="18"/>
      <c r="AA29" s="18"/>
      <c r="AB29" s="18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s="70" customFormat="1" ht="16.5" thickBot="1" x14ac:dyDescent="0.3">
      <c r="A30" s="8"/>
      <c r="B30" s="15"/>
      <c r="C30" s="141"/>
      <c r="D30" s="151" t="e">
        <f>VLOOKUP(C30,Support2!$A$1:$B$32,2,FALSE)</f>
        <v>#N/A</v>
      </c>
      <c r="E30" s="152"/>
      <c r="F30" s="152"/>
      <c r="G30" s="182">
        <f t="shared" ref="G30:G32" si="3">IFERROR((F30-E30)*D30,0)</f>
        <v>0</v>
      </c>
      <c r="H30" s="209"/>
      <c r="I30" s="181">
        <f t="shared" si="2"/>
        <v>0</v>
      </c>
      <c r="J30" s="141"/>
      <c r="K30" s="141"/>
      <c r="L30" s="145"/>
      <c r="M30" s="15"/>
      <c r="N30" s="214"/>
      <c r="O30" s="215"/>
      <c r="P30"/>
      <c r="Q30"/>
      <c r="R30"/>
      <c r="S30"/>
      <c r="T30" s="18"/>
      <c r="U30" s="18"/>
      <c r="V30" s="18"/>
      <c r="W30" s="18"/>
      <c r="X30" s="18"/>
      <c r="Y30" s="18"/>
      <c r="Z30" s="18"/>
      <c r="AA30" s="18"/>
      <c r="AB30" s="18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s="70" customFormat="1" ht="17.25" thickTop="1" thickBot="1" x14ac:dyDescent="0.3">
      <c r="A31" s="8"/>
      <c r="B31" s="15"/>
      <c r="C31" s="141"/>
      <c r="D31" s="151" t="e">
        <f>VLOOKUP(C31,Support2!$A$1:$B$32,2,FALSE)</f>
        <v>#N/A</v>
      </c>
      <c r="E31" s="152"/>
      <c r="F31" s="152"/>
      <c r="G31" s="182">
        <f t="shared" si="3"/>
        <v>0</v>
      </c>
      <c r="H31" s="209"/>
      <c r="I31" s="181">
        <f t="shared" si="2"/>
        <v>0</v>
      </c>
      <c r="J31" s="141"/>
      <c r="K31" s="141"/>
      <c r="L31" s="146" t="s">
        <v>40</v>
      </c>
      <c r="M31" s="15"/>
      <c r="N31" s="214"/>
      <c r="O31" s="215"/>
      <c r="P31"/>
      <c r="Q31"/>
      <c r="R31"/>
      <c r="S31"/>
      <c r="T31" s="18"/>
      <c r="U31" s="18"/>
      <c r="V31" s="18"/>
      <c r="W31" s="18"/>
      <c r="X31" s="18"/>
      <c r="Y31" s="18"/>
      <c r="Z31" s="18"/>
      <c r="AA31" s="18"/>
      <c r="AB31" s="18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s="70" customFormat="1" ht="15.75" x14ac:dyDescent="0.25">
      <c r="A32" s="8"/>
      <c r="B32" s="15"/>
      <c r="C32" s="141"/>
      <c r="D32" s="151" t="e">
        <f>VLOOKUP(C32,Support2!$A$1:$B$32,2,FALSE)</f>
        <v>#N/A</v>
      </c>
      <c r="E32" s="152"/>
      <c r="F32" s="152"/>
      <c r="G32" s="182">
        <f t="shared" si="3"/>
        <v>0</v>
      </c>
      <c r="H32" s="209"/>
      <c r="I32" s="181">
        <f t="shared" si="2"/>
        <v>0</v>
      </c>
      <c r="J32" s="141"/>
      <c r="K32" s="141"/>
      <c r="L32" s="182">
        <f>SUM(I26:I32)</f>
        <v>0.16666666666666674</v>
      </c>
      <c r="M32" s="15"/>
      <c r="N32" s="214"/>
      <c r="O32" s="215"/>
      <c r="P32"/>
      <c r="Q32"/>
      <c r="R32"/>
      <c r="S32"/>
      <c r="T32" s="18"/>
      <c r="U32" s="18"/>
      <c r="V32" s="18"/>
      <c r="W32" s="18"/>
      <c r="X32" s="18"/>
      <c r="Y32" s="18"/>
      <c r="Z32" s="18"/>
      <c r="AA32" s="18"/>
      <c r="AB32" s="18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49" s="70" customFormat="1" ht="15.75" thickBot="1" x14ac:dyDescent="0.3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22"/>
      <c r="L33" s="122"/>
      <c r="M33" s="143"/>
      <c r="N33"/>
      <c r="O33"/>
      <c r="P33"/>
      <c r="Q33"/>
      <c r="R33"/>
      <c r="S33"/>
      <c r="T33" s="18"/>
      <c r="U33" s="18"/>
      <c r="V33" s="18"/>
      <c r="W33" s="18"/>
      <c r="X33" s="18"/>
      <c r="Y33" s="18"/>
      <c r="Z33" s="18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</row>
    <row r="34" spans="1:49" s="70" customFormat="1" ht="17.25" thickTop="1" thickBot="1" x14ac:dyDescent="0.3">
      <c r="A34" s="8"/>
      <c r="B34" s="15"/>
      <c r="C34" s="15"/>
      <c r="D34" s="247" t="s">
        <v>37</v>
      </c>
      <c r="E34" s="248"/>
      <c r="F34" s="248"/>
      <c r="G34" s="248"/>
      <c r="H34" s="248"/>
      <c r="I34" s="248"/>
      <c r="J34" s="249"/>
      <c r="K34" s="122"/>
      <c r="L34" s="122"/>
      <c r="M34" s="143"/>
      <c r="N34"/>
      <c r="O34"/>
      <c r="P34"/>
      <c r="Q34"/>
      <c r="R34"/>
      <c r="S34"/>
      <c r="T34" s="18"/>
      <c r="U34" s="18"/>
      <c r="V34" s="18"/>
      <c r="W34" s="18"/>
      <c r="X34" s="18"/>
      <c r="Y34" s="18"/>
      <c r="Z34" s="18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</row>
    <row r="35" spans="1:49" s="70" customFormat="1" ht="17.25" thickTop="1" thickBot="1" x14ac:dyDescent="0.3">
      <c r="A35" s="8"/>
      <c r="B35" s="15"/>
      <c r="C35" s="15"/>
      <c r="D35" s="149" t="s">
        <v>16</v>
      </c>
      <c r="E35" s="149" t="s">
        <v>38</v>
      </c>
      <c r="F35" s="149" t="s">
        <v>39</v>
      </c>
      <c r="G35" s="149" t="s">
        <v>13</v>
      </c>
      <c r="H35" s="149" t="s">
        <v>32</v>
      </c>
      <c r="I35" s="149" t="s">
        <v>36</v>
      </c>
      <c r="J35" s="150" t="s">
        <v>31</v>
      </c>
      <c r="K35" s="16"/>
      <c r="L35" s="16"/>
      <c r="M35" s="16"/>
      <c r="N35"/>
      <c r="O35"/>
      <c r="P35"/>
      <c r="Q35"/>
      <c r="R35"/>
      <c r="S35"/>
      <c r="T35" s="18"/>
      <c r="U35" s="18"/>
      <c r="V35" s="18"/>
      <c r="W35" s="18"/>
      <c r="X35" s="18"/>
      <c r="Y35" s="18"/>
      <c r="Z35" s="18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</row>
    <row r="36" spans="1:49" s="70" customFormat="1" ht="15.75" x14ac:dyDescent="0.25">
      <c r="A36" s="8"/>
      <c r="B36" s="15"/>
      <c r="C36" s="15"/>
      <c r="D36" s="147"/>
      <c r="E36" s="151" t="e">
        <f>VLOOKUP(D36,Support2!$A$1:$B$32,2,FALSE)</f>
        <v>#N/A</v>
      </c>
      <c r="F36" s="195"/>
      <c r="G36" s="195"/>
      <c r="H36" s="181">
        <f>IFERROR((G36-F36)*E36,0)</f>
        <v>0</v>
      </c>
      <c r="I36" s="147"/>
      <c r="J36" s="141"/>
      <c r="K36" s="15"/>
      <c r="L36" s="15"/>
      <c r="M36" s="15"/>
      <c r="N36"/>
      <c r="O36"/>
      <c r="P36"/>
      <c r="Q36"/>
      <c r="R36"/>
      <c r="S36"/>
      <c r="T36" s="18"/>
      <c r="U36" s="18"/>
      <c r="V36" s="18"/>
      <c r="W36" s="18"/>
      <c r="X36" s="18"/>
      <c r="Y36" s="18"/>
      <c r="Z36" s="18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</row>
    <row r="37" spans="1:49" s="70" customFormat="1" ht="16.5" thickBot="1" x14ac:dyDescent="0.3">
      <c r="A37" s="8"/>
      <c r="B37" s="15"/>
      <c r="C37" s="15"/>
      <c r="D37" s="141"/>
      <c r="E37" s="151" t="e">
        <f>VLOOKUP(D37,Support2!$A$1:$B$32,2,FALSE)</f>
        <v>#N/A</v>
      </c>
      <c r="F37" s="197"/>
      <c r="G37" s="197"/>
      <c r="H37" s="182">
        <f t="shared" ref="H37:H39" si="4">IFERROR((G37-F37)*E37,0)</f>
        <v>0</v>
      </c>
      <c r="I37" s="141"/>
      <c r="J37" s="141"/>
      <c r="K37" s="145"/>
      <c r="L37" s="15"/>
      <c r="M37" s="15"/>
      <c r="N37" s="215"/>
      <c r="O37"/>
      <c r="P37"/>
      <c r="Q37"/>
      <c r="R37"/>
      <c r="S37"/>
      <c r="T37" s="18"/>
      <c r="U37" s="18"/>
      <c r="V37" s="18"/>
      <c r="W37" s="18"/>
      <c r="X37" s="18"/>
      <c r="Y37" s="18"/>
      <c r="Z37" s="18"/>
      <c r="AA37" s="18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</row>
    <row r="38" spans="1:49" s="70" customFormat="1" ht="17.25" thickTop="1" thickBot="1" x14ac:dyDescent="0.3">
      <c r="A38" s="8"/>
      <c r="B38" s="15"/>
      <c r="C38" s="15"/>
      <c r="D38" s="141"/>
      <c r="E38" s="151" t="e">
        <f>VLOOKUP(D38,Support2!$A$1:$B$32,2,FALSE)</f>
        <v>#N/A</v>
      </c>
      <c r="F38" s="197"/>
      <c r="G38" s="197"/>
      <c r="H38" s="182">
        <f t="shared" si="4"/>
        <v>0</v>
      </c>
      <c r="I38" s="141"/>
      <c r="J38" s="141"/>
      <c r="K38" s="150" t="s">
        <v>40</v>
      </c>
      <c r="L38" s="15"/>
      <c r="M38" s="15"/>
      <c r="N38" s="215"/>
      <c r="O38"/>
      <c r="P38"/>
      <c r="Q38"/>
      <c r="R38"/>
      <c r="S38"/>
      <c r="T38" s="18"/>
      <c r="U38" s="18"/>
      <c r="V38" s="18"/>
      <c r="W38" s="18"/>
      <c r="X38" s="18"/>
      <c r="Y38" s="18"/>
      <c r="Z38" s="18"/>
      <c r="AA38" s="18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</row>
    <row r="39" spans="1:49" s="70" customFormat="1" ht="15.75" x14ac:dyDescent="0.25">
      <c r="A39" s="8"/>
      <c r="B39" s="15"/>
      <c r="C39" s="15"/>
      <c r="D39" s="141"/>
      <c r="E39" s="151" t="e">
        <f>VLOOKUP(D39,Support2!$A$1:$B$32,2,FALSE)</f>
        <v>#N/A</v>
      </c>
      <c r="F39" s="196"/>
      <c r="G39" s="196"/>
      <c r="H39" s="182">
        <f t="shared" si="4"/>
        <v>0</v>
      </c>
      <c r="I39" s="141"/>
      <c r="J39" s="141"/>
      <c r="K39" s="182">
        <f>SUM(H36:H39)</f>
        <v>0</v>
      </c>
      <c r="L39" s="15"/>
      <c r="M39" s="15"/>
      <c r="N39" s="215"/>
      <c r="O39"/>
      <c r="P39"/>
      <c r="Q39"/>
      <c r="R39"/>
      <c r="S39"/>
      <c r="T39" s="18"/>
      <c r="U39" s="18"/>
      <c r="V39" s="18"/>
      <c r="W39" s="18"/>
      <c r="X39" s="18"/>
      <c r="Y39" s="18"/>
      <c r="Z39" s="18"/>
      <c r="AA39" s="18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</row>
    <row r="40" spans="1:49" s="70" customFormat="1" ht="16.5" thickBot="1" x14ac:dyDescent="0.3">
      <c r="A40" s="8"/>
      <c r="B40" s="15"/>
      <c r="C40" s="15"/>
      <c r="D40" s="145"/>
      <c r="E40" s="145"/>
      <c r="F40" s="154"/>
      <c r="G40" s="154"/>
      <c r="H40" s="155"/>
      <c r="I40" s="145"/>
      <c r="J40" s="145"/>
      <c r="K40" s="145"/>
      <c r="L40" s="15"/>
      <c r="M40" s="15"/>
      <c r="N40" s="215"/>
      <c r="O40"/>
      <c r="P40"/>
      <c r="Q40"/>
      <c r="R40"/>
      <c r="S40"/>
      <c r="T40" s="18"/>
      <c r="U40" s="18"/>
      <c r="V40" s="18"/>
      <c r="W40" s="18"/>
      <c r="X40" s="18"/>
      <c r="Y40" s="18"/>
      <c r="Z40" s="18"/>
      <c r="AA40" s="18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</row>
    <row r="41" spans="1:49" ht="17.25" thickTop="1" thickBot="1" x14ac:dyDescent="0.3">
      <c r="A41" s="8"/>
      <c r="B41" s="15"/>
      <c r="C41" s="15"/>
      <c r="D41" s="247" t="s">
        <v>41</v>
      </c>
      <c r="E41" s="248"/>
      <c r="F41" s="248"/>
      <c r="G41" s="248"/>
      <c r="H41" s="248"/>
      <c r="I41" s="248"/>
      <c r="J41" s="249"/>
      <c r="K41" s="15"/>
      <c r="L41" s="15"/>
      <c r="M41" s="16"/>
      <c r="N41"/>
      <c r="O41"/>
      <c r="P41"/>
      <c r="Q41"/>
      <c r="R41"/>
      <c r="S41"/>
      <c r="T41" s="18"/>
      <c r="U41" s="18"/>
      <c r="V41" s="18"/>
      <c r="W41" s="18"/>
      <c r="X41" s="18"/>
      <c r="Y41" s="18"/>
    </row>
    <row r="42" spans="1:49" ht="17.25" thickTop="1" thickBot="1" x14ac:dyDescent="0.3">
      <c r="A42" s="8"/>
      <c r="B42" s="15"/>
      <c r="C42" s="15"/>
      <c r="D42" s="149" t="s">
        <v>16</v>
      </c>
      <c r="E42" s="149" t="s">
        <v>38</v>
      </c>
      <c r="F42" s="149" t="s">
        <v>39</v>
      </c>
      <c r="G42" s="149" t="s">
        <v>13</v>
      </c>
      <c r="H42" s="149" t="s">
        <v>32</v>
      </c>
      <c r="I42" s="156" t="s">
        <v>36</v>
      </c>
      <c r="J42" s="150" t="s">
        <v>31</v>
      </c>
      <c r="K42" s="15"/>
      <c r="L42" s="15"/>
      <c r="M42" s="15"/>
      <c r="N42"/>
      <c r="O42"/>
      <c r="P42"/>
      <c r="Q42"/>
      <c r="R42"/>
      <c r="S42"/>
      <c r="T42" s="18"/>
      <c r="U42" s="18"/>
      <c r="V42" s="18"/>
      <c r="W42" s="18"/>
      <c r="X42" s="18"/>
      <c r="Y42" s="18"/>
      <c r="Z42" s="18"/>
    </row>
    <row r="43" spans="1:49" ht="15.75" x14ac:dyDescent="0.25">
      <c r="A43" s="8"/>
      <c r="B43" s="15"/>
      <c r="C43" s="15"/>
      <c r="D43" s="147"/>
      <c r="E43" s="151" t="e">
        <f>VLOOKUP(D43,Support2!$A$1:$B$32,2,FALSE)</f>
        <v>#N/A</v>
      </c>
      <c r="F43" s="195"/>
      <c r="G43" s="195"/>
      <c r="H43" s="181">
        <f>IFERROR((G43-F43)*E43,0)</f>
        <v>0</v>
      </c>
      <c r="I43" s="147"/>
      <c r="J43" s="141"/>
      <c r="K43" s="15"/>
      <c r="L43" s="15"/>
      <c r="M43" s="15"/>
      <c r="N43"/>
      <c r="O43"/>
      <c r="P43"/>
      <c r="Q43"/>
      <c r="R43"/>
      <c r="S43"/>
      <c r="T43" s="18"/>
      <c r="U43" s="18"/>
      <c r="V43" s="18"/>
      <c r="W43" s="18"/>
      <c r="X43" s="18"/>
      <c r="Y43" s="18"/>
      <c r="Z43" s="18"/>
    </row>
    <row r="44" spans="1:49" ht="16.5" thickBot="1" x14ac:dyDescent="0.3">
      <c r="A44" s="8"/>
      <c r="B44" s="15"/>
      <c r="C44" s="15"/>
      <c r="D44" s="141"/>
      <c r="E44" s="151" t="e">
        <f>VLOOKUP(D44,Support2!$A$1:$B$32,2,FALSE)</f>
        <v>#N/A</v>
      </c>
      <c r="F44" s="197"/>
      <c r="G44" s="197"/>
      <c r="H44" s="182">
        <f t="shared" ref="H44:H46" si="5">IFERROR((G44-F44)*E44,0)</f>
        <v>0</v>
      </c>
      <c r="I44" s="141"/>
      <c r="J44" s="141"/>
      <c r="K44" s="15"/>
      <c r="L44" s="15"/>
      <c r="M44" s="15"/>
      <c r="N44"/>
      <c r="O44"/>
      <c r="P44"/>
      <c r="Q44"/>
      <c r="R44"/>
      <c r="S44"/>
      <c r="T44" s="18"/>
      <c r="U44" s="18"/>
      <c r="V44" s="18"/>
      <c r="W44" s="18"/>
      <c r="X44" s="18"/>
      <c r="Y44" s="18"/>
      <c r="Z44" s="18"/>
    </row>
    <row r="45" spans="1:49" ht="17.25" thickTop="1" thickBot="1" x14ac:dyDescent="0.3">
      <c r="A45" s="8"/>
      <c r="B45" s="15"/>
      <c r="C45" s="15"/>
      <c r="D45" s="141"/>
      <c r="E45" s="151" t="e">
        <f>VLOOKUP(D45,Support2!$A$1:$B$32,2,FALSE)</f>
        <v>#N/A</v>
      </c>
      <c r="F45" s="197"/>
      <c r="G45" s="197"/>
      <c r="H45" s="182">
        <f t="shared" si="5"/>
        <v>0</v>
      </c>
      <c r="I45" s="141"/>
      <c r="J45" s="141"/>
      <c r="K45" s="150" t="s">
        <v>40</v>
      </c>
      <c r="L45" s="15"/>
      <c r="M45" s="15"/>
      <c r="N45"/>
      <c r="O45"/>
      <c r="P45"/>
      <c r="Q45"/>
      <c r="R45"/>
      <c r="S45"/>
      <c r="T45" s="18"/>
      <c r="U45" s="18"/>
      <c r="V45" s="18"/>
      <c r="W45" s="18"/>
      <c r="X45" s="18"/>
      <c r="Y45" s="18"/>
      <c r="Z45" s="18"/>
    </row>
    <row r="46" spans="1:49" ht="15.75" x14ac:dyDescent="0.25">
      <c r="A46" s="8"/>
      <c r="B46" s="15"/>
      <c r="C46" s="15"/>
      <c r="D46" s="141"/>
      <c r="E46" s="151" t="e">
        <f>VLOOKUP(D46,Support2!$A$1:$B$32,2,FALSE)</f>
        <v>#N/A</v>
      </c>
      <c r="F46" s="197"/>
      <c r="G46" s="197"/>
      <c r="H46" s="182">
        <f t="shared" si="5"/>
        <v>0</v>
      </c>
      <c r="I46" s="141"/>
      <c r="J46" s="141"/>
      <c r="K46" s="182">
        <f>SUM(H43:H46)</f>
        <v>0</v>
      </c>
      <c r="L46" s="15"/>
      <c r="M46" s="15"/>
      <c r="N46"/>
      <c r="O46"/>
      <c r="P46"/>
      <c r="Q46"/>
      <c r="R46"/>
      <c r="S46"/>
      <c r="T46" s="18"/>
      <c r="U46" s="18"/>
      <c r="V46" s="18"/>
      <c r="W46" s="18"/>
      <c r="X46" s="18"/>
      <c r="Y46" s="18"/>
      <c r="Z46" s="18"/>
    </row>
    <row r="47" spans="1:49" ht="16.5" thickBot="1" x14ac:dyDescent="0.3">
      <c r="A47" s="8"/>
      <c r="B47" s="15"/>
      <c r="C47" s="15"/>
      <c r="D47" s="145"/>
      <c r="E47" s="145"/>
      <c r="F47" s="154"/>
      <c r="G47" s="154"/>
      <c r="H47" s="155"/>
      <c r="I47" s="145"/>
      <c r="J47" s="145"/>
      <c r="K47" s="15"/>
      <c r="L47" s="15"/>
      <c r="M47" s="15"/>
      <c r="N47"/>
      <c r="O47"/>
      <c r="P47"/>
      <c r="Q47"/>
      <c r="R47"/>
      <c r="S47"/>
      <c r="T47" s="18"/>
      <c r="U47" s="18"/>
      <c r="V47" s="18"/>
      <c r="W47" s="18"/>
      <c r="X47" s="18"/>
      <c r="Y47" s="18"/>
      <c r="Z47" s="18"/>
    </row>
    <row r="48" spans="1:49" ht="17.25" thickTop="1" thickBot="1" x14ac:dyDescent="0.3">
      <c r="A48" s="8"/>
      <c r="B48" s="15"/>
      <c r="C48" s="15"/>
      <c r="D48" s="247" t="s">
        <v>42</v>
      </c>
      <c r="E48" s="248"/>
      <c r="F48" s="248"/>
      <c r="G48" s="248"/>
      <c r="H48" s="248"/>
      <c r="I48" s="248"/>
      <c r="J48" s="249"/>
      <c r="K48" s="15"/>
      <c r="L48" s="15"/>
      <c r="M48" s="16"/>
      <c r="N48"/>
      <c r="O48"/>
      <c r="P48"/>
      <c r="Q48"/>
      <c r="R48"/>
      <c r="S48"/>
      <c r="T48" s="18"/>
      <c r="U48" s="18"/>
      <c r="V48" s="18"/>
      <c r="W48" s="18"/>
      <c r="X48" s="18"/>
      <c r="Y48" s="18"/>
    </row>
    <row r="49" spans="1:49" ht="17.25" thickTop="1" thickBot="1" x14ac:dyDescent="0.3">
      <c r="A49" s="8"/>
      <c r="B49" s="15"/>
      <c r="C49" s="15"/>
      <c r="D49" s="149" t="s">
        <v>16</v>
      </c>
      <c r="E49" s="149" t="s">
        <v>38</v>
      </c>
      <c r="F49" s="149" t="s">
        <v>39</v>
      </c>
      <c r="G49" s="149" t="s">
        <v>13</v>
      </c>
      <c r="H49" s="149" t="s">
        <v>32</v>
      </c>
      <c r="I49" s="149" t="s">
        <v>36</v>
      </c>
      <c r="J49" s="150" t="s">
        <v>31</v>
      </c>
      <c r="K49" s="15"/>
      <c r="L49" s="15"/>
      <c r="M49" s="15"/>
      <c r="N49"/>
      <c r="O49"/>
      <c r="P49"/>
      <c r="Q49"/>
      <c r="R49"/>
      <c r="S49"/>
      <c r="T49" s="18"/>
      <c r="U49" s="18"/>
      <c r="V49" s="18"/>
      <c r="W49" s="18"/>
      <c r="X49" s="18"/>
      <c r="Y49" s="18"/>
      <c r="Z49" s="18"/>
    </row>
    <row r="50" spans="1:49" customFormat="1" ht="15.75" x14ac:dyDescent="0.25">
      <c r="A50" s="8"/>
      <c r="B50" s="15"/>
      <c r="C50" s="15"/>
      <c r="D50" s="147"/>
      <c r="E50" s="151" t="e">
        <f>VLOOKUP(D50,Support2!$A$1:$B$32,2,FALSE)</f>
        <v>#N/A</v>
      </c>
      <c r="F50" s="195"/>
      <c r="G50" s="195"/>
      <c r="H50" s="181">
        <f>IFERROR((G50-F50)*E50,0)</f>
        <v>0</v>
      </c>
      <c r="I50" s="147"/>
      <c r="J50" s="141"/>
      <c r="K50" s="15"/>
      <c r="L50" s="15"/>
      <c r="M50" s="15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</row>
    <row r="51" spans="1:49" s="70" customFormat="1" ht="16.5" thickBot="1" x14ac:dyDescent="0.3">
      <c r="A51" s="8"/>
      <c r="B51" s="15"/>
      <c r="C51" s="15"/>
      <c r="D51" s="138"/>
      <c r="E51" s="151" t="e">
        <f>VLOOKUP(D51,Support2!$A$1:$B$32,2,FALSE)</f>
        <v>#N/A</v>
      </c>
      <c r="F51" s="197"/>
      <c r="G51" s="197"/>
      <c r="H51" s="182">
        <f>IFERROR((G51-F51)*E51,0)</f>
        <v>0</v>
      </c>
      <c r="I51" s="141"/>
      <c r="J51" s="141"/>
      <c r="K51" s="15"/>
      <c r="L51" s="15"/>
      <c r="M51" s="15"/>
      <c r="N51"/>
      <c r="O51"/>
      <c r="P51"/>
      <c r="Q51"/>
      <c r="R51"/>
      <c r="S51"/>
      <c r="T51" s="18"/>
      <c r="U51" s="18"/>
      <c r="V51" s="18"/>
      <c r="W51" s="18"/>
      <c r="X51" s="18"/>
      <c r="Y51" s="18"/>
      <c r="Z51" s="18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</row>
    <row r="52" spans="1:49" s="70" customFormat="1" ht="17.25" thickTop="1" thickBot="1" x14ac:dyDescent="0.3">
      <c r="A52" s="8"/>
      <c r="B52" s="15"/>
      <c r="C52" s="15"/>
      <c r="D52" s="141"/>
      <c r="E52" s="151" t="e">
        <f>VLOOKUP(D52,Support2!$A$1:$B$32,2,FALSE)</f>
        <v>#N/A</v>
      </c>
      <c r="F52" s="197"/>
      <c r="G52" s="197"/>
      <c r="H52" s="182">
        <f t="shared" ref="H52:H53" si="6">IFERROR((G52-F52)*E52,0)</f>
        <v>0</v>
      </c>
      <c r="I52" s="141"/>
      <c r="J52" s="141"/>
      <c r="K52" s="150" t="s">
        <v>40</v>
      </c>
      <c r="L52" s="15"/>
      <c r="M52" s="15"/>
      <c r="N52"/>
      <c r="O52"/>
      <c r="P52"/>
      <c r="Q52"/>
      <c r="R52"/>
      <c r="S52"/>
      <c r="T52" s="18"/>
      <c r="U52" s="18"/>
      <c r="V52" s="18"/>
      <c r="W52" s="18"/>
      <c r="X52" s="18"/>
      <c r="Y52" s="18"/>
      <c r="Z52" s="18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</row>
    <row r="53" spans="1:49" s="70" customFormat="1" ht="15.75" x14ac:dyDescent="0.25">
      <c r="A53" s="8"/>
      <c r="B53" s="15"/>
      <c r="C53" s="15"/>
      <c r="D53" s="141"/>
      <c r="E53" s="151" t="e">
        <f>VLOOKUP(D53,Support2!$A$1:$B$32,2,FALSE)</f>
        <v>#N/A</v>
      </c>
      <c r="F53" s="197"/>
      <c r="G53" s="197"/>
      <c r="H53" s="182">
        <f t="shared" si="6"/>
        <v>0</v>
      </c>
      <c r="I53" s="141"/>
      <c r="J53" s="141"/>
      <c r="K53" s="182">
        <f>SUM(H50:H53)</f>
        <v>0</v>
      </c>
      <c r="L53" s="15"/>
      <c r="M53" s="15"/>
      <c r="N53"/>
      <c r="O53"/>
      <c r="P53"/>
      <c r="Q53"/>
      <c r="R53"/>
      <c r="S53"/>
      <c r="T53" s="18"/>
      <c r="U53" s="18"/>
      <c r="V53" s="18"/>
      <c r="W53" s="18"/>
      <c r="X53" s="18"/>
      <c r="Y53" s="18"/>
      <c r="Z53" s="18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</row>
    <row r="54" spans="1:49" s="70" customFormat="1" ht="16.5" thickBot="1" x14ac:dyDescent="0.3">
      <c r="A54" s="8"/>
      <c r="B54" s="15"/>
      <c r="C54" s="15"/>
      <c r="D54" s="145"/>
      <c r="E54" s="145"/>
      <c r="F54" s="154"/>
      <c r="G54" s="154"/>
      <c r="H54" s="155"/>
      <c r="I54" s="145"/>
      <c r="J54" s="145"/>
      <c r="K54" s="15"/>
      <c r="L54" s="15"/>
      <c r="M54" s="16"/>
      <c r="N54"/>
      <c r="O54"/>
      <c r="P54"/>
      <c r="Q54"/>
      <c r="R54"/>
      <c r="S54"/>
      <c r="T54" s="18"/>
      <c r="U54" s="18"/>
      <c r="V54" s="18"/>
      <c r="W54" s="18"/>
      <c r="X54" s="18"/>
      <c r="Y54" s="18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</row>
    <row r="55" spans="1:49" s="70" customFormat="1" ht="16.5" thickTop="1" thickBot="1" x14ac:dyDescent="0.3">
      <c r="A55" s="16"/>
      <c r="B55" s="16"/>
      <c r="C55" s="16"/>
      <c r="D55" s="256" t="s">
        <v>43</v>
      </c>
      <c r="E55" s="257"/>
      <c r="F55" s="257"/>
      <c r="G55" s="257"/>
      <c r="H55" s="257"/>
      <c r="I55" s="257"/>
      <c r="J55" s="258"/>
      <c r="K55" s="15"/>
      <c r="L55" s="15"/>
      <c r="M55" s="16"/>
      <c r="N55"/>
      <c r="O55"/>
      <c r="P55"/>
      <c r="Q55"/>
      <c r="R55"/>
      <c r="S55"/>
      <c r="T55" s="18"/>
      <c r="U55" s="18"/>
      <c r="V55" s="18"/>
      <c r="W55" s="18"/>
      <c r="X55" s="18"/>
      <c r="Y55" s="18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</row>
    <row r="56" spans="1:49" s="70" customFormat="1" ht="15.75" thickTop="1" x14ac:dyDescent="0.25">
      <c r="A56" s="16"/>
      <c r="B56" s="16"/>
      <c r="C56" s="16"/>
      <c r="D56" s="269" t="s">
        <v>30</v>
      </c>
      <c r="E56" s="270"/>
      <c r="F56" s="270"/>
      <c r="G56" s="270"/>
      <c r="H56" s="270"/>
      <c r="I56" s="270"/>
      <c r="J56" s="271"/>
      <c r="K56" s="15"/>
      <c r="L56" s="15"/>
      <c r="M56" s="15"/>
      <c r="N56"/>
      <c r="O56"/>
      <c r="P56"/>
      <c r="Q56"/>
      <c r="R56"/>
      <c r="S56"/>
      <c r="T56" s="18"/>
      <c r="U56" s="18"/>
      <c r="V56" s="18"/>
      <c r="W56" s="18"/>
      <c r="X56" s="18"/>
      <c r="Y56" s="18"/>
      <c r="Z56" s="18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</row>
    <row r="57" spans="1:49" s="70" customFormat="1" x14ac:dyDescent="0.25">
      <c r="A57" s="16"/>
      <c r="B57" s="16"/>
      <c r="C57" s="16"/>
      <c r="D57" s="241"/>
      <c r="E57" s="242"/>
      <c r="F57" s="242"/>
      <c r="G57" s="242"/>
      <c r="H57" s="242"/>
      <c r="I57" s="242"/>
      <c r="J57" s="243"/>
      <c r="K57" s="16"/>
      <c r="L57" s="16"/>
      <c r="M57" s="16"/>
      <c r="N57"/>
      <c r="O57"/>
      <c r="P57"/>
      <c r="Q57"/>
      <c r="R57"/>
      <c r="S57"/>
      <c r="T57" s="18"/>
      <c r="U57" s="18"/>
      <c r="V57" s="18"/>
      <c r="W57" s="18"/>
      <c r="X57" s="18"/>
      <c r="Y57" s="18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</row>
    <row r="58" spans="1:49" s="70" customFormat="1" x14ac:dyDescent="0.25">
      <c r="A58" s="16"/>
      <c r="B58" s="16"/>
      <c r="C58" s="16"/>
      <c r="D58" s="241"/>
      <c r="E58" s="242"/>
      <c r="F58" s="242"/>
      <c r="G58" s="242"/>
      <c r="H58" s="242"/>
      <c r="I58" s="242"/>
      <c r="J58" s="243"/>
      <c r="K58" s="16"/>
      <c r="L58" s="16"/>
      <c r="M58" s="16"/>
      <c r="N58"/>
      <c r="O58"/>
      <c r="P58"/>
      <c r="Q58"/>
      <c r="R58"/>
      <c r="S58"/>
      <c r="T58" s="18"/>
      <c r="U58" s="18"/>
      <c r="V58" s="18"/>
      <c r="W58" s="18"/>
      <c r="X58" s="18"/>
      <c r="Y58" s="18"/>
      <c r="Z58" s="18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</row>
    <row r="59" spans="1:49" s="70" customFormat="1" x14ac:dyDescent="0.25">
      <c r="A59" s="16"/>
      <c r="B59" s="16"/>
      <c r="C59" s="16"/>
      <c r="D59" s="241"/>
      <c r="E59" s="242"/>
      <c r="F59" s="242"/>
      <c r="G59" s="242"/>
      <c r="H59" s="242"/>
      <c r="I59" s="242"/>
      <c r="J59" s="243"/>
      <c r="K59" s="16"/>
      <c r="L59" s="16"/>
      <c r="M59" s="16"/>
      <c r="N59"/>
      <c r="O59"/>
      <c r="P59"/>
      <c r="Q59"/>
      <c r="R59"/>
      <c r="S59"/>
      <c r="T59" s="18"/>
      <c r="U59" s="18"/>
      <c r="V59" s="18"/>
      <c r="W59" s="18"/>
      <c r="X59" s="18"/>
      <c r="Y59" s="18"/>
      <c r="Z59" s="18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</row>
    <row r="60" spans="1:49" s="70" customFormat="1" x14ac:dyDescent="0.25">
      <c r="A60" s="16"/>
      <c r="B60" s="16"/>
      <c r="C60" s="16"/>
      <c r="D60" s="164"/>
      <c r="E60" s="164"/>
      <c r="F60" s="164"/>
      <c r="G60" s="164"/>
      <c r="H60" s="164"/>
      <c r="I60" s="164"/>
      <c r="J60" s="164"/>
      <c r="K60" s="16"/>
      <c r="L60" s="16"/>
      <c r="M60" s="16"/>
      <c r="N60"/>
      <c r="O60"/>
      <c r="P60"/>
      <c r="Q60"/>
      <c r="R60"/>
      <c r="S60"/>
      <c r="T60" s="18"/>
      <c r="U60" s="18"/>
      <c r="V60" s="18"/>
      <c r="W60" s="18"/>
      <c r="X60" s="18"/>
      <c r="Y60" s="18"/>
      <c r="Z60" s="18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</row>
    <row r="61" spans="1:49" s="16" customFormat="1" ht="10.15" customHeight="1" x14ac:dyDescent="0.3">
      <c r="C61" s="163"/>
      <c r="D61" s="128"/>
      <c r="E61" s="128"/>
      <c r="F61" s="128"/>
      <c r="G61" s="128"/>
      <c r="H61" s="128"/>
      <c r="I61" s="128"/>
      <c r="J61" s="128"/>
      <c r="K61" s="166"/>
      <c r="N61"/>
      <c r="O61"/>
      <c r="P61"/>
      <c r="Q61"/>
      <c r="R61"/>
      <c r="S61"/>
    </row>
    <row r="62" spans="1:49" ht="13.9" customHeight="1" x14ac:dyDescent="0.25">
      <c r="A62" s="16"/>
      <c r="B62" s="16"/>
      <c r="C62" s="128" t="s">
        <v>44</v>
      </c>
      <c r="D62" s="235" t="s">
        <v>54</v>
      </c>
      <c r="E62" s="235"/>
      <c r="F62" s="235"/>
      <c r="G62" s="235"/>
      <c r="H62" s="235"/>
      <c r="I62" s="235"/>
      <c r="J62" s="236">
        <v>43832</v>
      </c>
      <c r="K62" s="16"/>
      <c r="L62" s="16"/>
      <c r="M62" s="16"/>
      <c r="N62"/>
      <c r="O62"/>
      <c r="P62"/>
      <c r="Q62"/>
      <c r="R62"/>
      <c r="S62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/>
      <c r="AM62"/>
      <c r="AN62"/>
      <c r="AO62"/>
      <c r="AP62"/>
      <c r="AQ62"/>
      <c r="AR62"/>
      <c r="AS62"/>
      <c r="AT62"/>
    </row>
    <row r="63" spans="1:49" ht="13.9" customHeight="1" x14ac:dyDescent="0.25">
      <c r="A63" s="16"/>
      <c r="B63" s="16"/>
      <c r="C63" s="16"/>
      <c r="D63" s="235"/>
      <c r="E63" s="235"/>
      <c r="F63" s="235"/>
      <c r="G63" s="235"/>
      <c r="H63" s="235"/>
      <c r="I63" s="235"/>
      <c r="J63" s="237"/>
      <c r="K63" s="16"/>
      <c r="L63" s="16"/>
      <c r="M63" s="16"/>
      <c r="N63"/>
      <c r="O63"/>
      <c r="P63"/>
      <c r="Q63"/>
      <c r="R63"/>
      <c r="S63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/>
      <c r="AM63"/>
      <c r="AN63"/>
      <c r="AO63"/>
      <c r="AP63"/>
      <c r="AQ63"/>
      <c r="AR63"/>
      <c r="AS63"/>
      <c r="AT63"/>
    </row>
    <row r="64" spans="1:49" ht="13.5" customHeight="1" x14ac:dyDescent="0.25">
      <c r="A64" s="16"/>
      <c r="B64" s="16"/>
      <c r="C64" s="16"/>
      <c r="D64" s="57" t="s">
        <v>46</v>
      </c>
      <c r="E64" s="18"/>
      <c r="F64" s="18"/>
      <c r="G64" s="18"/>
      <c r="H64" s="18"/>
      <c r="I64" s="18"/>
      <c r="J64" s="32" t="s">
        <v>47</v>
      </c>
      <c r="K64" s="16"/>
      <c r="L64" s="16"/>
      <c r="M64" s="16"/>
      <c r="N64"/>
      <c r="O64"/>
      <c r="P64"/>
      <c r="Q64"/>
      <c r="R64"/>
      <c r="S64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/>
      <c r="AM64"/>
      <c r="AN64"/>
      <c r="AO64"/>
      <c r="AP64"/>
      <c r="AQ64"/>
      <c r="AR64"/>
      <c r="AS64"/>
      <c r="AT64"/>
      <c r="AU64"/>
      <c r="AV64"/>
    </row>
    <row r="65" spans="1:49" ht="13.9" customHeight="1" x14ac:dyDescent="0.25">
      <c r="A65" s="16"/>
      <c r="B65" s="16"/>
      <c r="C65" s="16"/>
      <c r="D65" s="33"/>
      <c r="E65" s="33"/>
      <c r="F65" s="18" t="s">
        <v>44</v>
      </c>
      <c r="G65" s="18"/>
      <c r="H65" s="18"/>
      <c r="I65" s="18"/>
      <c r="J65" s="33"/>
      <c r="K65" s="16"/>
      <c r="L65" s="16"/>
      <c r="M65" s="16"/>
      <c r="N65"/>
      <c r="O65"/>
      <c r="P65"/>
      <c r="Q65"/>
      <c r="R65"/>
      <c r="S65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/>
      <c r="AM65"/>
      <c r="AN65"/>
      <c r="AO65"/>
      <c r="AP65"/>
      <c r="AQ65"/>
      <c r="AR65"/>
      <c r="AS65"/>
      <c r="AT65"/>
      <c r="AU65"/>
      <c r="AV65"/>
      <c r="AW65"/>
    </row>
    <row r="66" spans="1:49" ht="13.9" customHeight="1" x14ac:dyDescent="0.25">
      <c r="A66" s="16"/>
      <c r="B66" s="16"/>
      <c r="C66" s="16"/>
      <c r="D66" s="231" t="s">
        <v>55</v>
      </c>
      <c r="E66" s="232"/>
      <c r="F66" s="232"/>
      <c r="G66" s="232"/>
      <c r="H66" s="232"/>
      <c r="I66" s="232"/>
      <c r="J66" s="233">
        <v>43832</v>
      </c>
      <c r="K66" s="16"/>
      <c r="L66" s="16"/>
      <c r="M66" s="16"/>
      <c r="N66"/>
      <c r="O66"/>
      <c r="P66"/>
      <c r="Q66"/>
      <c r="R66"/>
      <c r="S66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/>
      <c r="AM66"/>
      <c r="AN66"/>
      <c r="AO66"/>
      <c r="AP66"/>
      <c r="AQ66"/>
      <c r="AR66"/>
      <c r="AS66"/>
      <c r="AT66"/>
      <c r="AU66"/>
      <c r="AV66"/>
      <c r="AW66"/>
    </row>
    <row r="67" spans="1:49" ht="13.9" customHeight="1" x14ac:dyDescent="0.25">
      <c r="A67" s="16"/>
      <c r="B67" s="16"/>
      <c r="C67" s="16"/>
      <c r="D67" s="232"/>
      <c r="E67" s="232"/>
      <c r="F67" s="232"/>
      <c r="G67" s="232"/>
      <c r="H67" s="232"/>
      <c r="I67" s="232"/>
      <c r="J67" s="234"/>
      <c r="K67" s="16"/>
      <c r="L67" s="16"/>
      <c r="M67" s="16"/>
      <c r="N67"/>
      <c r="O67"/>
      <c r="P67"/>
      <c r="Q67"/>
      <c r="R67"/>
      <c r="S67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/>
      <c r="AM67"/>
      <c r="AN67"/>
      <c r="AO67"/>
      <c r="AP67"/>
      <c r="AQ67"/>
      <c r="AR67"/>
      <c r="AS67"/>
      <c r="AT67"/>
      <c r="AU67"/>
      <c r="AV67"/>
      <c r="AW67"/>
    </row>
    <row r="68" spans="1:49" ht="13.9" customHeight="1" x14ac:dyDescent="0.25">
      <c r="A68" s="16"/>
      <c r="B68" s="16"/>
      <c r="C68" s="16"/>
      <c r="D68" s="59" t="s">
        <v>49</v>
      </c>
      <c r="E68" s="60"/>
      <c r="F68" s="60"/>
      <c r="G68" s="60"/>
      <c r="H68" s="60"/>
      <c r="I68" s="60"/>
      <c r="J68" s="69" t="s">
        <v>47</v>
      </c>
      <c r="K68" s="16"/>
      <c r="L68" s="16"/>
      <c r="M68" s="16"/>
      <c r="N68"/>
      <c r="O68"/>
      <c r="P68"/>
      <c r="Q68"/>
      <c r="R68"/>
      <c r="S6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/>
      <c r="AM68"/>
      <c r="AN68"/>
      <c r="AO68"/>
      <c r="AP68"/>
      <c r="AQ68"/>
      <c r="AR68"/>
      <c r="AS68"/>
      <c r="AT68"/>
      <c r="AU68"/>
      <c r="AV68"/>
      <c r="AW68"/>
    </row>
    <row r="69" spans="1:49" ht="13.9" customHeight="1" x14ac:dyDescent="0.25">
      <c r="A69" s="16"/>
      <c r="B69" s="16"/>
      <c r="C69" s="16"/>
      <c r="D69" s="61"/>
      <c r="E69" s="61"/>
      <c r="F69" s="60" t="s">
        <v>44</v>
      </c>
      <c r="G69" s="60"/>
      <c r="H69" s="60"/>
      <c r="I69" s="60"/>
      <c r="J69" s="61"/>
      <c r="K69" s="16"/>
      <c r="L69" s="16"/>
      <c r="M69" s="16"/>
      <c r="N69"/>
      <c r="O69"/>
      <c r="P69"/>
      <c r="Q69"/>
      <c r="R69"/>
      <c r="S69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/>
      <c r="AM69"/>
      <c r="AN69"/>
      <c r="AO69"/>
      <c r="AP69"/>
      <c r="AQ69"/>
      <c r="AR69"/>
      <c r="AS69"/>
      <c r="AT69"/>
      <c r="AU69"/>
      <c r="AV69"/>
      <c r="AW69"/>
    </row>
    <row r="70" spans="1:49" ht="13.9" customHeight="1" x14ac:dyDescent="0.25">
      <c r="A70" s="16"/>
      <c r="B70" s="16"/>
      <c r="C70" s="16"/>
      <c r="D70" s="231" t="s">
        <v>56</v>
      </c>
      <c r="E70" s="232"/>
      <c r="F70" s="232"/>
      <c r="G70" s="232"/>
      <c r="H70" s="232"/>
      <c r="I70" s="232"/>
      <c r="J70" s="233">
        <v>43832</v>
      </c>
      <c r="K70" s="62"/>
      <c r="L70" s="16"/>
      <c r="M70" s="16"/>
      <c r="N70"/>
      <c r="O70"/>
      <c r="P70"/>
      <c r="Q70"/>
      <c r="R70"/>
      <c r="S70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/>
      <c r="AM70"/>
      <c r="AN70"/>
      <c r="AO70"/>
      <c r="AP70"/>
      <c r="AQ70"/>
      <c r="AR70"/>
      <c r="AS70"/>
      <c r="AT70"/>
      <c r="AU70"/>
      <c r="AV70"/>
      <c r="AW70"/>
    </row>
    <row r="71" spans="1:49" ht="13.9" customHeight="1" x14ac:dyDescent="0.25">
      <c r="A71" s="16"/>
      <c r="B71" s="16"/>
      <c r="C71" s="16"/>
      <c r="D71" s="232"/>
      <c r="E71" s="232"/>
      <c r="F71" s="232"/>
      <c r="G71" s="232"/>
      <c r="H71" s="232"/>
      <c r="I71" s="232"/>
      <c r="J71" s="234"/>
      <c r="K71" s="62"/>
      <c r="L71" s="16"/>
      <c r="M71" s="16"/>
      <c r="N71"/>
      <c r="O71"/>
      <c r="P71"/>
      <c r="Q71"/>
      <c r="R71"/>
      <c r="S71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/>
      <c r="AM71"/>
      <c r="AN71"/>
      <c r="AO71"/>
      <c r="AP71"/>
      <c r="AQ71"/>
      <c r="AR71"/>
      <c r="AS71"/>
      <c r="AT71"/>
      <c r="AU71"/>
      <c r="AV71"/>
      <c r="AW71"/>
    </row>
    <row r="72" spans="1:49" ht="13.9" customHeight="1" x14ac:dyDescent="0.25">
      <c r="A72" s="16"/>
      <c r="B72" s="16"/>
      <c r="C72" s="16"/>
      <c r="D72" s="57" t="s">
        <v>51</v>
      </c>
      <c r="E72" s="18"/>
      <c r="F72" s="18"/>
      <c r="G72" s="18"/>
      <c r="H72" s="18"/>
      <c r="I72" s="18"/>
      <c r="J72" s="57" t="s">
        <v>47</v>
      </c>
      <c r="K72" s="16"/>
      <c r="L72" s="16"/>
      <c r="M72" s="16"/>
      <c r="N72"/>
      <c r="O72"/>
      <c r="P72"/>
      <c r="Q72"/>
      <c r="R72"/>
      <c r="S72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/>
      <c r="AM72"/>
      <c r="AN72"/>
      <c r="AO72"/>
      <c r="AP72"/>
      <c r="AQ72"/>
      <c r="AR72"/>
      <c r="AS72"/>
      <c r="AT72"/>
      <c r="AU72"/>
      <c r="AV72"/>
      <c r="AW72"/>
    </row>
    <row r="73" spans="1:49" ht="14.45" customHeight="1" x14ac:dyDescent="0.25">
      <c r="A73" s="58"/>
      <c r="B73" s="16"/>
      <c r="C73" s="16"/>
      <c r="D73" s="16"/>
      <c r="E73" s="16"/>
      <c r="F73" s="16"/>
      <c r="G73" s="16"/>
      <c r="H73" s="16"/>
      <c r="I73" s="16"/>
      <c r="J73" s="159" t="s">
        <v>57</v>
      </c>
      <c r="K73" s="16"/>
      <c r="L73" s="16"/>
      <c r="M73" s="16"/>
      <c r="N73"/>
      <c r="O73"/>
      <c r="P73"/>
      <c r="Q73"/>
      <c r="R73"/>
      <c r="S73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/>
      <c r="AM73"/>
      <c r="AN73"/>
      <c r="AO73"/>
      <c r="AP73"/>
      <c r="AQ73"/>
      <c r="AR73"/>
      <c r="AS73"/>
      <c r="AT73"/>
      <c r="AU73"/>
      <c r="AV73"/>
      <c r="AW73"/>
    </row>
    <row r="74" spans="1:49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/>
      <c r="O74"/>
      <c r="P74"/>
      <c r="Q74"/>
      <c r="R74"/>
      <c r="S74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/>
      <c r="AM74"/>
      <c r="AN74"/>
      <c r="AO74"/>
      <c r="AP74"/>
      <c r="AQ74"/>
      <c r="AR74"/>
      <c r="AS74"/>
      <c r="AT74"/>
      <c r="AU74"/>
      <c r="AV74"/>
      <c r="AW74"/>
    </row>
    <row r="75" spans="1:49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/>
      <c r="O75"/>
      <c r="P75"/>
      <c r="Q75"/>
      <c r="R75"/>
      <c r="S75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/>
      <c r="AM75"/>
      <c r="AN75"/>
      <c r="AO75"/>
      <c r="AP75"/>
      <c r="AQ75"/>
      <c r="AR75"/>
      <c r="AS75"/>
      <c r="AT75"/>
    </row>
    <row r="76" spans="1:49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/>
      <c r="O76"/>
      <c r="P76"/>
      <c r="Q76"/>
      <c r="R76"/>
      <c r="S76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/>
      <c r="AM76"/>
      <c r="AN76"/>
      <c r="AO76"/>
      <c r="AP76"/>
      <c r="AQ76"/>
      <c r="AR76"/>
      <c r="AS76"/>
      <c r="AT76"/>
    </row>
    <row r="77" spans="1:49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/>
      <c r="O77"/>
      <c r="P77"/>
      <c r="Q77"/>
      <c r="R77"/>
      <c r="S77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/>
      <c r="AM77"/>
      <c r="AN77"/>
      <c r="AO77"/>
      <c r="AP77"/>
      <c r="AQ77"/>
      <c r="AR77"/>
      <c r="AS77"/>
      <c r="AT77"/>
    </row>
    <row r="78" spans="1:49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/>
      <c r="O78"/>
      <c r="P78"/>
      <c r="Q78"/>
      <c r="R78"/>
      <c r="S7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/>
      <c r="AM78"/>
      <c r="AN78"/>
      <c r="AO78"/>
      <c r="AP78"/>
      <c r="AQ78"/>
      <c r="AR78"/>
      <c r="AS78"/>
      <c r="AT78"/>
    </row>
    <row r="79" spans="1:49" x14ac:dyDescent="0.25">
      <c r="A79" s="18"/>
      <c r="B79" s="18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/>
      <c r="O79"/>
      <c r="P79"/>
      <c r="Q79"/>
      <c r="R79"/>
      <c r="S79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/>
      <c r="AM79"/>
      <c r="AN79"/>
      <c r="AO79"/>
      <c r="AP79"/>
      <c r="AQ79"/>
      <c r="AR79"/>
      <c r="AS79"/>
      <c r="AT79"/>
    </row>
    <row r="80" spans="1:49" x14ac:dyDescent="0.25">
      <c r="A80" s="18"/>
      <c r="B80" s="18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/>
      <c r="O80"/>
      <c r="P80"/>
      <c r="Q80"/>
      <c r="R80"/>
      <c r="S80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/>
      <c r="AM80"/>
      <c r="AN80"/>
      <c r="AO80"/>
      <c r="AP80"/>
      <c r="AQ80"/>
      <c r="AR80"/>
      <c r="AS80"/>
      <c r="AT80"/>
    </row>
    <row r="81" spans="1:46" s="70" customFormat="1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/>
      <c r="O81"/>
      <c r="P81"/>
      <c r="Q81"/>
      <c r="R81"/>
      <c r="S81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</row>
    <row r="82" spans="1:46" s="70" customFormat="1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/>
      <c r="O82"/>
      <c r="P82"/>
      <c r="Q82"/>
      <c r="R82"/>
      <c r="S82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</row>
    <row r="83" spans="1:46" s="70" customFormat="1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/>
      <c r="O83"/>
      <c r="P83"/>
      <c r="Q83"/>
      <c r="R83"/>
      <c r="S83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</row>
    <row r="84" spans="1:46" s="70" customFormat="1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/>
      <c r="O84"/>
      <c r="P84"/>
      <c r="Q84"/>
      <c r="R84"/>
      <c r="S84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</row>
    <row r="85" spans="1:46" s="70" customFormat="1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/>
      <c r="O85"/>
      <c r="P85"/>
      <c r="Q85"/>
      <c r="R85"/>
      <c r="S85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</row>
    <row r="86" spans="1:46" s="70" customFormat="1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/>
      <c r="O86"/>
      <c r="P86"/>
      <c r="Q86"/>
      <c r="R86"/>
      <c r="S86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</row>
    <row r="87" spans="1:46" s="70" customFormat="1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/>
      <c r="O87"/>
      <c r="P87"/>
      <c r="Q87"/>
      <c r="R87"/>
      <c r="S87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</row>
    <row r="88" spans="1:46" s="70" customFormat="1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/>
      <c r="O88"/>
      <c r="P88"/>
      <c r="Q88"/>
      <c r="R88"/>
      <c r="S8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</row>
    <row r="89" spans="1:46" s="70" customFormat="1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/>
      <c r="O89"/>
      <c r="P89"/>
      <c r="Q89"/>
      <c r="R89"/>
      <c r="S89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</row>
    <row r="90" spans="1:46" s="70" customFormat="1" x14ac:dyDescent="0.2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/>
      <c r="O90"/>
      <c r="P90"/>
      <c r="Q90"/>
      <c r="R90"/>
      <c r="S90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</row>
    <row r="91" spans="1:46" s="70" customFormat="1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/>
      <c r="O91"/>
      <c r="P91"/>
      <c r="Q91"/>
      <c r="R91"/>
      <c r="S91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</row>
    <row r="92" spans="1:46" s="70" customFormat="1" x14ac:dyDescent="0.2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/>
      <c r="O92"/>
      <c r="P92"/>
      <c r="Q92"/>
      <c r="R92"/>
      <c r="S92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</row>
    <row r="93" spans="1:46" s="70" customFormat="1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/>
      <c r="O93"/>
      <c r="P93"/>
      <c r="Q93"/>
      <c r="R93"/>
      <c r="S93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</row>
    <row r="94" spans="1:46" s="70" customFormat="1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/>
      <c r="O94"/>
      <c r="P94"/>
      <c r="Q94"/>
      <c r="R94"/>
      <c r="S94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</row>
    <row r="95" spans="1:46" s="70" customFormat="1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/>
      <c r="O95"/>
      <c r="P95"/>
      <c r="Q95"/>
      <c r="R95"/>
      <c r="S95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</row>
    <row r="96" spans="1:46" s="70" customFormat="1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/>
      <c r="O96"/>
      <c r="P96"/>
      <c r="Q96"/>
      <c r="R96"/>
      <c r="S96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</row>
    <row r="97" spans="1:46" s="70" customFormat="1" x14ac:dyDescent="0.2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/>
      <c r="O97"/>
      <c r="P97"/>
      <c r="Q97"/>
      <c r="R97"/>
      <c r="S9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</row>
    <row r="98" spans="1:46" s="70" customFormat="1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/>
      <c r="O98"/>
      <c r="P98"/>
      <c r="Q98"/>
      <c r="R98"/>
      <c r="S9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</row>
    <row r="99" spans="1:46" s="70" customFormat="1" x14ac:dyDescent="0.2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/>
      <c r="O99"/>
      <c r="P99"/>
      <c r="Q99"/>
      <c r="R99"/>
      <c r="S99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</row>
    <row r="100" spans="1:46" s="70" customFormat="1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/>
      <c r="O100"/>
      <c r="P100"/>
      <c r="Q100"/>
      <c r="R100"/>
      <c r="S100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</row>
    <row r="101" spans="1:46" s="70" customFormat="1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/>
      <c r="O101"/>
      <c r="P101"/>
      <c r="Q101"/>
      <c r="R101"/>
      <c r="S101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</row>
    <row r="102" spans="1:46" s="70" customFormat="1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/>
      <c r="O102"/>
      <c r="P102"/>
      <c r="Q102"/>
      <c r="R102"/>
      <c r="S102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</row>
    <row r="103" spans="1:46" s="70" customFormat="1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/>
      <c r="O103"/>
      <c r="P103"/>
      <c r="Q103"/>
      <c r="R103"/>
      <c r="S103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</row>
    <row r="104" spans="1:46" s="70" customFormat="1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/>
      <c r="O104"/>
      <c r="P104"/>
      <c r="Q104"/>
      <c r="R104"/>
      <c r="S104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</row>
    <row r="105" spans="1:46" s="70" customFormat="1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/>
      <c r="O105"/>
      <c r="P105"/>
      <c r="Q105"/>
      <c r="R105"/>
      <c r="S105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</row>
    <row r="106" spans="1:46" s="70" customFormat="1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/>
      <c r="O106"/>
      <c r="P106"/>
      <c r="Q106"/>
      <c r="R106"/>
      <c r="S106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</row>
    <row r="107" spans="1:46" s="70" customFormat="1" x14ac:dyDescent="0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/>
      <c r="O107"/>
      <c r="P107"/>
      <c r="Q107"/>
      <c r="R107"/>
      <c r="S107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</row>
    <row r="108" spans="1:46" s="70" customFormat="1" x14ac:dyDescent="0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/>
      <c r="O108"/>
      <c r="P108"/>
      <c r="Q108"/>
      <c r="R108"/>
      <c r="S10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</row>
    <row r="109" spans="1:46" s="70" customFormat="1" x14ac:dyDescent="0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/>
      <c r="O109"/>
      <c r="P109"/>
      <c r="Q109"/>
      <c r="R109"/>
      <c r="S109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</row>
    <row r="110" spans="1:46" s="70" customFormat="1" x14ac:dyDescent="0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/>
      <c r="O110"/>
      <c r="P110"/>
      <c r="Q110"/>
      <c r="R110"/>
      <c r="S110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</row>
    <row r="111" spans="1:46" s="70" customFormat="1" x14ac:dyDescent="0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/>
      <c r="O111"/>
      <c r="P111"/>
      <c r="Q111"/>
      <c r="R111"/>
      <c r="S111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</row>
    <row r="112" spans="1:46" s="70" customFormat="1" x14ac:dyDescent="0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/>
      <c r="O112"/>
      <c r="P112"/>
      <c r="Q112"/>
      <c r="R112"/>
      <c r="S112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</row>
    <row r="113" spans="1:46" s="70" customFormat="1" x14ac:dyDescent="0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/>
      <c r="O113"/>
      <c r="P113"/>
      <c r="Q113"/>
      <c r="R113"/>
      <c r="S113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</row>
    <row r="114" spans="1:46" s="70" customFormat="1" x14ac:dyDescent="0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/>
      <c r="O114"/>
      <c r="P114"/>
      <c r="Q114"/>
      <c r="R114"/>
      <c r="S114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</row>
    <row r="115" spans="1:46" s="70" customFormat="1" x14ac:dyDescent="0.2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/>
      <c r="O115"/>
      <c r="P115"/>
      <c r="Q115"/>
      <c r="R115"/>
      <c r="S115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</row>
    <row r="116" spans="1:46" s="70" customFormat="1" x14ac:dyDescent="0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/>
      <c r="O116"/>
      <c r="P116"/>
      <c r="Q116"/>
      <c r="R116"/>
      <c r="S116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</row>
    <row r="117" spans="1:46" s="70" customFormat="1" x14ac:dyDescent="0.2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/>
      <c r="O117"/>
      <c r="P117"/>
      <c r="Q117"/>
      <c r="R117"/>
      <c r="S117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</row>
    <row r="118" spans="1:46" s="70" customFormat="1" x14ac:dyDescent="0.2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/>
      <c r="O118"/>
      <c r="P118"/>
      <c r="Q118"/>
      <c r="R118"/>
      <c r="S1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</row>
    <row r="119" spans="1:46" s="70" customFormat="1" x14ac:dyDescent="0.2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/>
      <c r="O119"/>
      <c r="P119"/>
      <c r="Q119"/>
      <c r="R119"/>
      <c r="S119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</row>
    <row r="120" spans="1:46" s="70" customFormat="1" x14ac:dyDescent="0.2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/>
      <c r="O120"/>
      <c r="P120"/>
      <c r="Q120"/>
      <c r="R120"/>
      <c r="S120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</row>
    <row r="121" spans="1:46" s="70" customFormat="1" x14ac:dyDescent="0.2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/>
      <c r="O121"/>
      <c r="P121"/>
      <c r="Q121"/>
      <c r="R121"/>
      <c r="S121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</row>
    <row r="122" spans="1:46" s="70" customFormat="1" x14ac:dyDescent="0.2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/>
      <c r="O122"/>
      <c r="P122"/>
      <c r="Q122"/>
      <c r="R122"/>
      <c r="S122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</row>
    <row r="123" spans="1:46" s="70" customFormat="1" x14ac:dyDescent="0.2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/>
      <c r="O123"/>
      <c r="P123"/>
      <c r="Q123"/>
      <c r="R123"/>
      <c r="S123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</row>
    <row r="124" spans="1:46" s="70" customFormat="1" x14ac:dyDescent="0.2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/>
      <c r="O124"/>
      <c r="P124"/>
      <c r="Q124"/>
      <c r="R124"/>
      <c r="S124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</row>
    <row r="125" spans="1:46" s="70" customFormat="1" x14ac:dyDescent="0.2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/>
      <c r="O125"/>
      <c r="P125"/>
      <c r="Q125"/>
      <c r="R125"/>
      <c r="S125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</row>
    <row r="126" spans="1:46" s="70" customFormat="1" x14ac:dyDescent="0.2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/>
      <c r="O126"/>
      <c r="P126"/>
      <c r="Q126"/>
      <c r="R126"/>
      <c r="S126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</row>
    <row r="127" spans="1:46" s="70" customFormat="1" x14ac:dyDescent="0.2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/>
      <c r="O127"/>
      <c r="P127"/>
      <c r="Q127"/>
      <c r="R127"/>
      <c r="S127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</row>
    <row r="128" spans="1:46" s="70" customFormat="1" x14ac:dyDescent="0.2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/>
      <c r="O128"/>
      <c r="P128"/>
      <c r="Q128"/>
      <c r="R128"/>
      <c r="S12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</row>
    <row r="129" spans="1:46" s="70" customFormat="1" x14ac:dyDescent="0.2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/>
      <c r="O129"/>
      <c r="P129"/>
      <c r="Q129"/>
      <c r="R129"/>
      <c r="S129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</row>
    <row r="130" spans="1:46" s="70" customFormat="1" x14ac:dyDescent="0.2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/>
      <c r="O130"/>
      <c r="P130"/>
      <c r="Q130"/>
      <c r="R130"/>
      <c r="S130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</row>
    <row r="131" spans="1:46" s="70" customFormat="1" x14ac:dyDescent="0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/>
      <c r="O131"/>
      <c r="P131"/>
      <c r="Q131"/>
      <c r="R131"/>
      <c r="S131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</row>
    <row r="132" spans="1:46" s="70" customFormat="1" x14ac:dyDescent="0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/>
      <c r="O132"/>
      <c r="P132"/>
      <c r="Q132"/>
      <c r="R132"/>
      <c r="S132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</row>
    <row r="133" spans="1:46" s="70" customFormat="1" x14ac:dyDescent="0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/>
      <c r="O133"/>
      <c r="P133"/>
      <c r="Q133"/>
      <c r="R133"/>
      <c r="S133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</row>
    <row r="134" spans="1:46" s="70" customFormat="1" x14ac:dyDescent="0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/>
      <c r="O134"/>
      <c r="P134"/>
      <c r="Q134"/>
      <c r="R134"/>
      <c r="S134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</row>
    <row r="135" spans="1:46" s="70" customFormat="1" x14ac:dyDescent="0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/>
      <c r="O135"/>
      <c r="P135"/>
      <c r="Q135"/>
      <c r="R135"/>
      <c r="S135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</row>
    <row r="136" spans="1:46" s="70" customFormat="1" x14ac:dyDescent="0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/>
      <c r="O136"/>
      <c r="P136"/>
      <c r="Q136"/>
      <c r="R136"/>
      <c r="S136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</row>
    <row r="137" spans="1:46" s="70" customFormat="1" x14ac:dyDescent="0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/>
      <c r="O137"/>
      <c r="P137"/>
      <c r="Q137"/>
      <c r="R137"/>
      <c r="S137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</row>
    <row r="138" spans="1:46" s="70" customFormat="1" x14ac:dyDescent="0.2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/>
      <c r="O138"/>
      <c r="P138"/>
      <c r="Q138"/>
      <c r="R138"/>
      <c r="S13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</row>
    <row r="139" spans="1:46" s="70" customFormat="1" x14ac:dyDescent="0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/>
      <c r="O139"/>
      <c r="P139"/>
      <c r="Q139"/>
      <c r="R139"/>
      <c r="S139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</row>
    <row r="140" spans="1:46" s="70" customFormat="1" x14ac:dyDescent="0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/>
      <c r="O140"/>
      <c r="P140"/>
      <c r="Q140"/>
      <c r="R140"/>
      <c r="S140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</row>
    <row r="141" spans="1:46" s="70" customFormat="1" x14ac:dyDescent="0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/>
      <c r="O141"/>
      <c r="P141"/>
      <c r="Q141"/>
      <c r="R141"/>
      <c r="S141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</row>
    <row r="142" spans="1:46" s="70" customFormat="1" x14ac:dyDescent="0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/>
      <c r="O142"/>
      <c r="P142"/>
      <c r="Q142"/>
      <c r="R142"/>
      <c r="S142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</row>
    <row r="143" spans="1:46" s="70" customFormat="1" x14ac:dyDescent="0.2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/>
      <c r="O143"/>
      <c r="P143"/>
      <c r="Q143"/>
      <c r="R143"/>
      <c r="S143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</row>
    <row r="144" spans="1:46" s="70" customFormat="1" x14ac:dyDescent="0.2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/>
      <c r="O144"/>
      <c r="P144"/>
      <c r="Q144"/>
      <c r="R144"/>
      <c r="S144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</row>
    <row r="145" spans="1:46" s="70" customFormat="1" x14ac:dyDescent="0.2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/>
      <c r="O145"/>
      <c r="P145"/>
      <c r="Q145"/>
      <c r="R145"/>
      <c r="S145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</row>
    <row r="146" spans="1:46" s="70" customFormat="1" x14ac:dyDescent="0.2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/>
      <c r="O146"/>
      <c r="P146"/>
      <c r="Q146"/>
      <c r="R146"/>
      <c r="S146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</row>
    <row r="147" spans="1:46" s="70" customFormat="1" x14ac:dyDescent="0.2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/>
      <c r="O147"/>
      <c r="P147"/>
      <c r="Q147"/>
      <c r="R147"/>
      <c r="S147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</row>
    <row r="148" spans="1:46" s="70" customFormat="1" x14ac:dyDescent="0.2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/>
      <c r="O148"/>
      <c r="P148"/>
      <c r="Q148"/>
      <c r="R148"/>
      <c r="S14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</row>
    <row r="149" spans="1:46" s="70" customFormat="1" x14ac:dyDescent="0.2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/>
      <c r="O149"/>
      <c r="P149"/>
      <c r="Q149"/>
      <c r="R149"/>
      <c r="S149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</row>
    <row r="150" spans="1:46" s="70" customFormat="1" x14ac:dyDescent="0.2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/>
      <c r="O150"/>
      <c r="P150"/>
      <c r="Q150"/>
      <c r="R150"/>
      <c r="S150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</row>
    <row r="151" spans="1:46" s="70" customFormat="1" x14ac:dyDescent="0.2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/>
      <c r="O151"/>
      <c r="P151"/>
      <c r="Q151"/>
      <c r="R151"/>
      <c r="S151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</row>
    <row r="152" spans="1:46" s="70" customFormat="1" x14ac:dyDescent="0.2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/>
      <c r="O152"/>
      <c r="P152"/>
      <c r="Q152"/>
      <c r="R152"/>
      <c r="S152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</row>
    <row r="153" spans="1:46" s="70" customFormat="1" x14ac:dyDescent="0.2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/>
      <c r="O153"/>
      <c r="P153"/>
      <c r="Q153"/>
      <c r="R153"/>
      <c r="S153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</row>
    <row r="154" spans="1:46" s="70" customFormat="1" x14ac:dyDescent="0.2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/>
      <c r="O154"/>
      <c r="P154"/>
      <c r="Q154"/>
      <c r="R154"/>
      <c r="S154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</row>
    <row r="155" spans="1:46" s="70" customFormat="1" x14ac:dyDescent="0.2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/>
      <c r="O155"/>
      <c r="P155"/>
      <c r="Q155"/>
      <c r="R155"/>
      <c r="S155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</row>
    <row r="156" spans="1:46" s="70" customFormat="1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/>
      <c r="O156"/>
      <c r="P156"/>
      <c r="Q156"/>
      <c r="R156"/>
      <c r="S156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</row>
    <row r="157" spans="1:46" s="70" customFormat="1" x14ac:dyDescent="0.2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/>
      <c r="O157"/>
      <c r="P157"/>
      <c r="Q157"/>
      <c r="R157"/>
      <c r="S157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</row>
    <row r="158" spans="1:46" s="70" customFormat="1" x14ac:dyDescent="0.2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/>
      <c r="O158"/>
      <c r="P158"/>
      <c r="Q158"/>
      <c r="R158"/>
      <c r="S15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</row>
    <row r="159" spans="1:46" s="70" customFormat="1" x14ac:dyDescent="0.2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/>
      <c r="O159"/>
      <c r="P159"/>
      <c r="Q159"/>
      <c r="R159"/>
      <c r="S159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</row>
    <row r="160" spans="1:46" s="70" customFormat="1" x14ac:dyDescent="0.2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/>
      <c r="O160"/>
      <c r="P160"/>
      <c r="Q160"/>
      <c r="R160"/>
      <c r="S160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</row>
    <row r="161" spans="1:46" s="70" customFormat="1" x14ac:dyDescent="0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/>
      <c r="O161"/>
      <c r="P161"/>
      <c r="Q161"/>
      <c r="R161"/>
      <c r="S161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</row>
    <row r="162" spans="1:46" s="70" customFormat="1" x14ac:dyDescent="0.2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/>
      <c r="O162"/>
      <c r="P162"/>
      <c r="Q162"/>
      <c r="R162"/>
      <c r="S162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</row>
    <row r="163" spans="1:46" s="70" customFormat="1" x14ac:dyDescent="0.2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/>
      <c r="O163"/>
      <c r="P163"/>
      <c r="Q163"/>
      <c r="R163"/>
      <c r="S163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</row>
    <row r="164" spans="1:46" s="70" customFormat="1" x14ac:dyDescent="0.2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/>
      <c r="O164"/>
      <c r="P164"/>
      <c r="Q164"/>
      <c r="R164"/>
      <c r="S164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</row>
    <row r="165" spans="1:46" s="70" customFormat="1" x14ac:dyDescent="0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/>
      <c r="O165"/>
      <c r="P165"/>
      <c r="Q165"/>
      <c r="R165"/>
      <c r="S165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</row>
    <row r="166" spans="1:46" s="70" customFormat="1" x14ac:dyDescent="0.2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/>
      <c r="O166"/>
      <c r="P166"/>
      <c r="Q166"/>
      <c r="R166"/>
      <c r="S166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</row>
    <row r="167" spans="1:46" s="70" customFormat="1" x14ac:dyDescent="0.2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/>
      <c r="O167"/>
      <c r="P167"/>
      <c r="Q167"/>
      <c r="R167"/>
      <c r="S167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</row>
    <row r="168" spans="1:46" s="70" customFormat="1" x14ac:dyDescent="0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/>
      <c r="O168"/>
      <c r="P168"/>
      <c r="Q168"/>
      <c r="R168"/>
      <c r="S16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</row>
    <row r="169" spans="1:46" s="70" customFormat="1" x14ac:dyDescent="0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/>
      <c r="O169"/>
      <c r="P169"/>
      <c r="Q169"/>
      <c r="R169"/>
      <c r="S169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</row>
    <row r="170" spans="1:46" s="70" customFormat="1" x14ac:dyDescent="0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/>
      <c r="O170"/>
      <c r="P170"/>
      <c r="Q170"/>
      <c r="R170"/>
      <c r="S170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</row>
    <row r="171" spans="1:46" s="70" customFormat="1" x14ac:dyDescent="0.2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/>
      <c r="O171"/>
      <c r="P171"/>
      <c r="Q171"/>
      <c r="R171"/>
      <c r="S171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</row>
    <row r="172" spans="1:46" s="70" customFormat="1" x14ac:dyDescent="0.2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/>
      <c r="O172"/>
      <c r="P172"/>
      <c r="Q172"/>
      <c r="R172"/>
      <c r="S172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</row>
    <row r="173" spans="1:46" s="70" customFormat="1" x14ac:dyDescent="0.2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/>
      <c r="O173"/>
      <c r="P173"/>
      <c r="Q173"/>
      <c r="R173"/>
      <c r="S173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</row>
    <row r="174" spans="1:46" s="70" customFormat="1" x14ac:dyDescent="0.2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/>
      <c r="O174"/>
      <c r="P174"/>
      <c r="Q174"/>
      <c r="R174"/>
      <c r="S174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</row>
    <row r="175" spans="1:46" s="70" customFormat="1" x14ac:dyDescent="0.2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/>
      <c r="O175"/>
      <c r="P175"/>
      <c r="Q175"/>
      <c r="R175"/>
      <c r="S175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</row>
    <row r="176" spans="1:46" s="70" customFormat="1" x14ac:dyDescent="0.2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/>
      <c r="O176"/>
      <c r="P176"/>
      <c r="Q176"/>
      <c r="R176"/>
      <c r="S176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</row>
    <row r="177" spans="1:46" s="70" customFormat="1" x14ac:dyDescent="0.2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/>
      <c r="O177"/>
      <c r="P177"/>
      <c r="Q177"/>
      <c r="R177"/>
      <c r="S177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</row>
    <row r="178" spans="1:46" s="70" customFormat="1" x14ac:dyDescent="0.2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/>
      <c r="O178"/>
      <c r="P178"/>
      <c r="Q178"/>
      <c r="R178"/>
      <c r="S17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</row>
    <row r="179" spans="1:46" s="70" customFormat="1" x14ac:dyDescent="0.2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/>
      <c r="O179"/>
      <c r="P179"/>
      <c r="Q179"/>
      <c r="R179"/>
      <c r="S179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</row>
    <row r="180" spans="1:46" s="70" customFormat="1" x14ac:dyDescent="0.2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/>
      <c r="O180"/>
      <c r="P180"/>
      <c r="Q180"/>
      <c r="R180"/>
      <c r="S180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</row>
    <row r="181" spans="1:46" s="70" customFormat="1" x14ac:dyDescent="0.2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/>
      <c r="O181"/>
      <c r="P181"/>
      <c r="Q181"/>
      <c r="R181"/>
      <c r="S181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</row>
    <row r="182" spans="1:46" s="70" customFormat="1" x14ac:dyDescent="0.2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/>
      <c r="O182"/>
      <c r="P182"/>
      <c r="Q182"/>
      <c r="R182"/>
      <c r="S182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</row>
    <row r="183" spans="1:46" s="70" customFormat="1" x14ac:dyDescent="0.2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/>
      <c r="O183"/>
      <c r="P183"/>
      <c r="Q183"/>
      <c r="R183"/>
      <c r="S183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</row>
    <row r="184" spans="1:46" s="70" customFormat="1" x14ac:dyDescent="0.2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/>
      <c r="O184"/>
      <c r="P184"/>
      <c r="Q184"/>
      <c r="R184"/>
      <c r="S184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</row>
    <row r="185" spans="1:46" s="70" customFormat="1" x14ac:dyDescent="0.2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/>
      <c r="O185"/>
      <c r="P185"/>
      <c r="Q185"/>
      <c r="R185"/>
      <c r="S185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</row>
    <row r="186" spans="1:46" s="70" customFormat="1" x14ac:dyDescent="0.2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/>
      <c r="O186"/>
      <c r="P186"/>
      <c r="Q186"/>
      <c r="R186"/>
      <c r="S186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</row>
    <row r="187" spans="1:46" s="70" customFormat="1" x14ac:dyDescent="0.2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/>
      <c r="O187"/>
      <c r="P187"/>
      <c r="Q187"/>
      <c r="R187"/>
      <c r="S187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</row>
    <row r="188" spans="1:46" s="70" customFormat="1" x14ac:dyDescent="0.2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/>
      <c r="O188"/>
      <c r="P188"/>
      <c r="Q188"/>
      <c r="R188"/>
      <c r="S18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</row>
    <row r="189" spans="1:46" s="70" customFormat="1" x14ac:dyDescent="0.2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/>
      <c r="O189"/>
      <c r="P189"/>
      <c r="Q189"/>
      <c r="R189"/>
      <c r="S189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</row>
    <row r="190" spans="1:46" s="70" customFormat="1" x14ac:dyDescent="0.2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/>
      <c r="O190"/>
      <c r="P190"/>
      <c r="Q190"/>
      <c r="R190"/>
      <c r="S190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</row>
    <row r="191" spans="1:46" s="70" customFormat="1" x14ac:dyDescent="0.25">
      <c r="K191" s="18"/>
      <c r="L191" s="18"/>
      <c r="M191" s="18"/>
      <c r="N191"/>
      <c r="O191"/>
      <c r="P191"/>
      <c r="Q191"/>
      <c r="R191"/>
      <c r="S191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</row>
    <row r="192" spans="1:46" s="70" customFormat="1" x14ac:dyDescent="0.25">
      <c r="K192" s="18"/>
      <c r="L192" s="18"/>
      <c r="M192" s="18"/>
      <c r="N192"/>
      <c r="O192"/>
      <c r="P192"/>
      <c r="Q192"/>
      <c r="R192"/>
      <c r="S192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</row>
    <row r="193" spans="14:19" s="70" customFormat="1" x14ac:dyDescent="0.25">
      <c r="N193" s="11"/>
      <c r="O193" s="11"/>
      <c r="P193" s="11"/>
      <c r="Q193" s="11"/>
      <c r="R193" s="11"/>
      <c r="S193" s="11"/>
    </row>
    <row r="194" spans="14:19" s="70" customFormat="1" x14ac:dyDescent="0.25">
      <c r="N194" s="11"/>
      <c r="O194" s="11"/>
      <c r="P194" s="11"/>
      <c r="Q194" s="11"/>
      <c r="R194" s="11"/>
      <c r="S194" s="11"/>
    </row>
    <row r="195" spans="14:19" s="70" customFormat="1" x14ac:dyDescent="0.25">
      <c r="N195" s="11"/>
      <c r="O195" s="11"/>
      <c r="P195" s="11"/>
      <c r="Q195" s="11"/>
      <c r="R195" s="11"/>
      <c r="S195" s="11"/>
    </row>
    <row r="196" spans="14:19" s="70" customFormat="1" x14ac:dyDescent="0.25">
      <c r="N196" s="11"/>
      <c r="O196" s="11"/>
      <c r="P196" s="11"/>
      <c r="Q196" s="11"/>
      <c r="R196" s="11"/>
      <c r="S196" s="11"/>
    </row>
    <row r="197" spans="14:19" s="70" customFormat="1" x14ac:dyDescent="0.25">
      <c r="N197" s="11"/>
      <c r="O197" s="11"/>
      <c r="P197" s="11"/>
      <c r="Q197" s="11"/>
      <c r="R197" s="11"/>
      <c r="S197" s="11"/>
    </row>
    <row r="198" spans="14:19" s="70" customFormat="1" x14ac:dyDescent="0.25">
      <c r="N198" s="11"/>
      <c r="O198" s="11"/>
      <c r="P198" s="11"/>
      <c r="Q198" s="11"/>
      <c r="R198" s="11"/>
      <c r="S198" s="11"/>
    </row>
    <row r="199" spans="14:19" s="70" customFormat="1" x14ac:dyDescent="0.25">
      <c r="N199" s="11"/>
      <c r="O199" s="11"/>
      <c r="P199" s="11"/>
      <c r="Q199" s="11"/>
      <c r="R199" s="11"/>
      <c r="S199" s="11"/>
    </row>
    <row r="200" spans="14:19" s="70" customFormat="1" x14ac:dyDescent="0.25">
      <c r="N200" s="11"/>
      <c r="O200" s="11"/>
      <c r="P200" s="11"/>
      <c r="Q200" s="11"/>
      <c r="R200" s="11"/>
      <c r="S200" s="11"/>
    </row>
    <row r="201" spans="14:19" s="70" customFormat="1" x14ac:dyDescent="0.25">
      <c r="N201" s="11"/>
      <c r="O201" s="11"/>
      <c r="P201" s="11"/>
      <c r="Q201" s="11"/>
      <c r="R201" s="11"/>
      <c r="S201" s="11"/>
    </row>
    <row r="202" spans="14:19" s="70" customFormat="1" x14ac:dyDescent="0.25">
      <c r="N202" s="11"/>
      <c r="O202" s="11"/>
      <c r="P202" s="11"/>
      <c r="Q202" s="11"/>
      <c r="R202" s="11"/>
      <c r="S202" s="11"/>
    </row>
    <row r="203" spans="14:19" s="70" customFormat="1" x14ac:dyDescent="0.25">
      <c r="N203" s="11"/>
      <c r="O203" s="11"/>
      <c r="P203" s="11"/>
      <c r="Q203" s="11"/>
      <c r="R203" s="11"/>
      <c r="S203" s="11"/>
    </row>
    <row r="204" spans="14:19" s="70" customFormat="1" x14ac:dyDescent="0.25">
      <c r="N204" s="11"/>
      <c r="O204" s="11"/>
      <c r="P204" s="11"/>
      <c r="Q204" s="11"/>
      <c r="R204" s="11"/>
      <c r="S204" s="11"/>
    </row>
    <row r="205" spans="14:19" s="70" customFormat="1" x14ac:dyDescent="0.25">
      <c r="N205" s="11"/>
      <c r="O205" s="11"/>
      <c r="P205" s="11"/>
      <c r="Q205" s="11"/>
      <c r="R205" s="11"/>
      <c r="S205" s="11"/>
    </row>
    <row r="206" spans="14:19" s="70" customFormat="1" x14ac:dyDescent="0.25">
      <c r="N206" s="11"/>
      <c r="O206" s="11"/>
      <c r="P206" s="11"/>
      <c r="Q206" s="11"/>
      <c r="R206" s="11"/>
      <c r="S206" s="11"/>
    </row>
    <row r="207" spans="14:19" s="70" customFormat="1" x14ac:dyDescent="0.25">
      <c r="N207" s="11"/>
      <c r="O207" s="11"/>
      <c r="P207" s="11"/>
      <c r="Q207" s="11"/>
      <c r="R207" s="11"/>
      <c r="S207" s="11"/>
    </row>
    <row r="208" spans="14:19" s="70" customFormat="1" x14ac:dyDescent="0.25">
      <c r="N208" s="11"/>
      <c r="O208" s="11"/>
      <c r="P208" s="11"/>
      <c r="Q208" s="11"/>
      <c r="R208" s="11"/>
      <c r="S208" s="11"/>
    </row>
    <row r="209" spans="14:19" s="70" customFormat="1" x14ac:dyDescent="0.25">
      <c r="N209" s="11"/>
      <c r="O209" s="11"/>
      <c r="P209" s="11"/>
      <c r="Q209" s="11"/>
      <c r="R209" s="11"/>
      <c r="S209" s="11"/>
    </row>
    <row r="210" spans="14:19" s="70" customFormat="1" x14ac:dyDescent="0.25">
      <c r="N210" s="11"/>
      <c r="O210" s="11"/>
      <c r="P210" s="11"/>
      <c r="Q210" s="11"/>
      <c r="R210" s="11"/>
      <c r="S210" s="11"/>
    </row>
    <row r="211" spans="14:19" s="70" customFormat="1" x14ac:dyDescent="0.25">
      <c r="N211" s="11"/>
      <c r="O211" s="11"/>
      <c r="P211" s="11"/>
      <c r="Q211" s="11"/>
      <c r="R211" s="11"/>
      <c r="S211" s="11"/>
    </row>
    <row r="212" spans="14:19" s="70" customFormat="1" x14ac:dyDescent="0.25">
      <c r="N212" s="11"/>
      <c r="O212" s="11"/>
      <c r="P212" s="11"/>
      <c r="Q212" s="11"/>
      <c r="R212" s="11"/>
      <c r="S212" s="11"/>
    </row>
    <row r="213" spans="14:19" s="70" customFormat="1" x14ac:dyDescent="0.25">
      <c r="N213" s="11"/>
      <c r="O213" s="11"/>
      <c r="P213" s="11"/>
      <c r="Q213" s="11"/>
      <c r="R213" s="11"/>
      <c r="S213" s="11"/>
    </row>
    <row r="214" spans="14:19" s="70" customFormat="1" x14ac:dyDescent="0.25">
      <c r="N214" s="11"/>
      <c r="O214" s="11"/>
      <c r="P214" s="11"/>
      <c r="Q214" s="11"/>
      <c r="R214" s="11"/>
      <c r="S214" s="11"/>
    </row>
    <row r="215" spans="14:19" s="70" customFormat="1" x14ac:dyDescent="0.25">
      <c r="N215" s="11"/>
      <c r="O215" s="11"/>
      <c r="P215" s="11"/>
      <c r="Q215" s="11"/>
      <c r="R215" s="11"/>
      <c r="S215" s="11"/>
    </row>
    <row r="216" spans="14:19" s="70" customFormat="1" x14ac:dyDescent="0.25">
      <c r="N216" s="11"/>
      <c r="O216" s="11"/>
      <c r="P216" s="11"/>
      <c r="Q216" s="11"/>
      <c r="R216" s="11"/>
      <c r="S216" s="11"/>
    </row>
    <row r="217" spans="14:19" s="70" customFormat="1" x14ac:dyDescent="0.25">
      <c r="N217" s="11"/>
      <c r="O217" s="11"/>
      <c r="P217" s="11"/>
      <c r="Q217" s="11"/>
      <c r="R217" s="11"/>
      <c r="S217" s="11"/>
    </row>
    <row r="218" spans="14:19" s="70" customFormat="1" x14ac:dyDescent="0.25">
      <c r="N218" s="11"/>
      <c r="O218" s="11"/>
      <c r="P218" s="11"/>
      <c r="Q218" s="11"/>
      <c r="R218" s="11"/>
      <c r="S218" s="11"/>
    </row>
    <row r="219" spans="14:19" s="70" customFormat="1" x14ac:dyDescent="0.25">
      <c r="N219" s="11"/>
      <c r="O219" s="11"/>
      <c r="P219" s="11"/>
      <c r="Q219" s="11"/>
      <c r="R219" s="11"/>
      <c r="S219" s="11"/>
    </row>
    <row r="220" spans="14:19" s="70" customFormat="1" x14ac:dyDescent="0.25">
      <c r="N220" s="11"/>
      <c r="O220" s="11"/>
      <c r="P220" s="11"/>
      <c r="Q220" s="11"/>
      <c r="R220" s="11"/>
      <c r="S220" s="11"/>
    </row>
    <row r="221" spans="14:19" s="70" customFormat="1" x14ac:dyDescent="0.25">
      <c r="N221" s="11"/>
      <c r="O221" s="11"/>
      <c r="P221" s="11"/>
      <c r="Q221" s="11"/>
      <c r="R221" s="11"/>
      <c r="S221" s="11"/>
    </row>
    <row r="222" spans="14:19" s="70" customFormat="1" x14ac:dyDescent="0.25">
      <c r="N222" s="11"/>
      <c r="O222" s="11"/>
      <c r="P222" s="11"/>
      <c r="Q222" s="11"/>
      <c r="R222" s="11"/>
      <c r="S222" s="11"/>
    </row>
    <row r="223" spans="14:19" s="70" customFormat="1" x14ac:dyDescent="0.25">
      <c r="N223" s="11"/>
      <c r="O223" s="11"/>
      <c r="P223" s="11"/>
      <c r="Q223" s="11"/>
      <c r="R223" s="11"/>
      <c r="S223" s="11"/>
    </row>
    <row r="224" spans="14:19" s="70" customFormat="1" x14ac:dyDescent="0.25">
      <c r="N224" s="11"/>
      <c r="O224" s="11"/>
      <c r="P224" s="11"/>
      <c r="Q224" s="11"/>
      <c r="R224" s="11"/>
      <c r="S224" s="11"/>
    </row>
    <row r="225" spans="14:19" s="70" customFormat="1" x14ac:dyDescent="0.25">
      <c r="N225" s="11"/>
      <c r="O225" s="11"/>
      <c r="P225" s="11"/>
      <c r="Q225" s="11"/>
      <c r="R225" s="11"/>
      <c r="S225" s="11"/>
    </row>
    <row r="226" spans="14:19" s="70" customFormat="1" x14ac:dyDescent="0.25">
      <c r="N226" s="11"/>
      <c r="O226" s="11"/>
      <c r="P226" s="11"/>
      <c r="Q226" s="11"/>
      <c r="R226" s="11"/>
      <c r="S226" s="11"/>
    </row>
    <row r="227" spans="14:19" s="70" customFormat="1" x14ac:dyDescent="0.25">
      <c r="N227" s="11"/>
      <c r="O227" s="11"/>
      <c r="P227" s="11"/>
      <c r="Q227" s="11"/>
      <c r="R227" s="11"/>
      <c r="S227" s="11"/>
    </row>
    <row r="228" spans="14:19" s="70" customFormat="1" x14ac:dyDescent="0.25">
      <c r="N228" s="11"/>
      <c r="O228" s="11"/>
      <c r="P228" s="11"/>
      <c r="Q228" s="11"/>
      <c r="R228" s="11"/>
      <c r="S228" s="11"/>
    </row>
    <row r="229" spans="14:19" s="70" customFormat="1" x14ac:dyDescent="0.25">
      <c r="N229" s="11"/>
      <c r="O229" s="11"/>
      <c r="P229" s="11"/>
      <c r="Q229" s="11"/>
      <c r="R229" s="11"/>
      <c r="S229" s="11"/>
    </row>
    <row r="230" spans="14:19" s="70" customFormat="1" x14ac:dyDescent="0.25">
      <c r="N230" s="11"/>
      <c r="O230" s="11"/>
      <c r="P230" s="11"/>
      <c r="Q230" s="11"/>
      <c r="R230" s="11"/>
      <c r="S230" s="11"/>
    </row>
    <row r="231" spans="14:19" s="70" customFormat="1" x14ac:dyDescent="0.25">
      <c r="N231" s="11"/>
      <c r="O231" s="11"/>
      <c r="P231" s="11"/>
      <c r="Q231" s="11"/>
      <c r="R231" s="11"/>
      <c r="S231" s="11"/>
    </row>
    <row r="232" spans="14:19" s="70" customFormat="1" x14ac:dyDescent="0.25">
      <c r="N232" s="11"/>
      <c r="O232" s="11"/>
      <c r="P232" s="11"/>
      <c r="Q232" s="11"/>
      <c r="R232" s="11"/>
      <c r="S232" s="11"/>
    </row>
    <row r="233" spans="14:19" s="70" customFormat="1" x14ac:dyDescent="0.25">
      <c r="N233" s="11"/>
      <c r="O233" s="11"/>
      <c r="P233" s="11"/>
      <c r="Q233" s="11"/>
      <c r="R233" s="11"/>
      <c r="S233" s="11"/>
    </row>
    <row r="234" spans="14:19" s="70" customFormat="1" x14ac:dyDescent="0.25">
      <c r="N234" s="11"/>
      <c r="O234" s="11"/>
      <c r="P234" s="11"/>
      <c r="Q234" s="11"/>
      <c r="R234" s="11"/>
      <c r="S234" s="11"/>
    </row>
    <row r="235" spans="14:19" s="70" customFormat="1" x14ac:dyDescent="0.25">
      <c r="N235" s="11"/>
      <c r="O235" s="11"/>
      <c r="P235" s="11"/>
      <c r="Q235" s="11"/>
      <c r="R235" s="11"/>
      <c r="S235" s="11"/>
    </row>
    <row r="236" spans="14:19" s="70" customFormat="1" x14ac:dyDescent="0.25">
      <c r="N236" s="11"/>
      <c r="O236" s="11"/>
      <c r="P236" s="11"/>
      <c r="Q236" s="11"/>
      <c r="R236" s="11"/>
      <c r="S236" s="11"/>
    </row>
    <row r="237" spans="14:19" s="70" customFormat="1" x14ac:dyDescent="0.25">
      <c r="N237" s="11"/>
      <c r="O237" s="11"/>
      <c r="P237" s="11"/>
      <c r="Q237" s="11"/>
      <c r="R237" s="11"/>
      <c r="S237" s="11"/>
    </row>
    <row r="238" spans="14:19" s="70" customFormat="1" x14ac:dyDescent="0.25">
      <c r="N238" s="11"/>
      <c r="O238" s="11"/>
      <c r="P238" s="11"/>
      <c r="Q238" s="11"/>
      <c r="R238" s="11"/>
      <c r="S238" s="11"/>
    </row>
    <row r="239" spans="14:19" s="70" customFormat="1" x14ac:dyDescent="0.25">
      <c r="N239" s="11"/>
      <c r="O239" s="11"/>
      <c r="P239" s="11"/>
      <c r="Q239" s="11"/>
      <c r="R239" s="11"/>
      <c r="S239" s="11"/>
    </row>
    <row r="240" spans="14:19" s="70" customFormat="1" x14ac:dyDescent="0.25">
      <c r="N240" s="11"/>
      <c r="O240" s="11"/>
      <c r="P240" s="11"/>
      <c r="Q240" s="11"/>
      <c r="R240" s="11"/>
      <c r="S240" s="11"/>
    </row>
    <row r="241" spans="14:19" s="70" customFormat="1" x14ac:dyDescent="0.25">
      <c r="N241" s="11"/>
      <c r="O241" s="11"/>
      <c r="P241" s="11"/>
      <c r="Q241" s="11"/>
      <c r="R241" s="11"/>
      <c r="S241" s="11"/>
    </row>
    <row r="242" spans="14:19" s="70" customFormat="1" x14ac:dyDescent="0.25">
      <c r="N242" s="11"/>
      <c r="O242" s="11"/>
      <c r="P242" s="11"/>
      <c r="Q242" s="11"/>
      <c r="R242" s="11"/>
      <c r="S242" s="11"/>
    </row>
    <row r="243" spans="14:19" s="70" customFormat="1" x14ac:dyDescent="0.25">
      <c r="N243" s="11"/>
      <c r="O243" s="11"/>
      <c r="P243" s="11"/>
      <c r="Q243" s="11"/>
      <c r="R243" s="11"/>
      <c r="S243" s="11"/>
    </row>
    <row r="244" spans="14:19" s="70" customFormat="1" x14ac:dyDescent="0.25">
      <c r="N244" s="11"/>
      <c r="O244" s="11"/>
      <c r="P244" s="11"/>
      <c r="Q244" s="11"/>
      <c r="R244" s="11"/>
      <c r="S244" s="11"/>
    </row>
    <row r="245" spans="14:19" s="70" customFormat="1" x14ac:dyDescent="0.25">
      <c r="N245" s="11"/>
      <c r="O245" s="11"/>
      <c r="P245" s="11"/>
      <c r="Q245" s="11"/>
      <c r="R245" s="11"/>
      <c r="S245" s="11"/>
    </row>
    <row r="246" spans="14:19" s="70" customFormat="1" x14ac:dyDescent="0.25">
      <c r="N246" s="11"/>
      <c r="O246" s="11"/>
      <c r="P246" s="11"/>
      <c r="Q246" s="11"/>
      <c r="R246" s="11"/>
      <c r="S246" s="11"/>
    </row>
    <row r="247" spans="14:19" s="70" customFormat="1" x14ac:dyDescent="0.25">
      <c r="N247" s="11"/>
      <c r="O247" s="11"/>
      <c r="P247" s="11"/>
      <c r="Q247" s="11"/>
      <c r="R247" s="11"/>
      <c r="S247" s="11"/>
    </row>
    <row r="248" spans="14:19" s="70" customFormat="1" x14ac:dyDescent="0.25">
      <c r="N248" s="11"/>
      <c r="O248" s="11"/>
      <c r="P248" s="11"/>
      <c r="Q248" s="11"/>
      <c r="R248" s="11"/>
      <c r="S248" s="11"/>
    </row>
    <row r="249" spans="14:19" s="70" customFormat="1" x14ac:dyDescent="0.25">
      <c r="N249" s="11"/>
      <c r="O249" s="11"/>
      <c r="P249" s="11"/>
      <c r="Q249" s="11"/>
      <c r="R249" s="11"/>
      <c r="S249" s="11"/>
    </row>
    <row r="250" spans="14:19" s="70" customFormat="1" x14ac:dyDescent="0.25">
      <c r="N250" s="11"/>
      <c r="O250" s="11"/>
      <c r="P250" s="11"/>
      <c r="Q250" s="11"/>
      <c r="R250" s="11"/>
      <c r="S250" s="11"/>
    </row>
    <row r="251" spans="14:19" s="70" customFormat="1" x14ac:dyDescent="0.25">
      <c r="N251" s="11"/>
      <c r="O251" s="11"/>
      <c r="P251" s="11"/>
      <c r="Q251" s="11"/>
      <c r="R251" s="11"/>
      <c r="S251" s="11"/>
    </row>
    <row r="252" spans="14:19" s="70" customFormat="1" x14ac:dyDescent="0.25">
      <c r="N252" s="11"/>
      <c r="O252" s="11"/>
      <c r="P252" s="11"/>
      <c r="Q252" s="11"/>
      <c r="R252" s="11"/>
      <c r="S252" s="11"/>
    </row>
    <row r="253" spans="14:19" s="70" customFormat="1" x14ac:dyDescent="0.25">
      <c r="N253" s="11"/>
      <c r="O253" s="11"/>
      <c r="P253" s="11"/>
      <c r="Q253" s="11"/>
      <c r="R253" s="11"/>
      <c r="S253" s="11"/>
    </row>
    <row r="254" spans="14:19" s="70" customFormat="1" x14ac:dyDescent="0.25">
      <c r="N254" s="11"/>
      <c r="O254" s="11"/>
      <c r="P254" s="11"/>
      <c r="Q254" s="11"/>
      <c r="R254" s="11"/>
      <c r="S254" s="11"/>
    </row>
    <row r="255" spans="14:19" s="70" customFormat="1" x14ac:dyDescent="0.25">
      <c r="N255" s="11"/>
      <c r="O255" s="11"/>
      <c r="P255" s="11"/>
      <c r="Q255" s="11"/>
      <c r="R255" s="11"/>
      <c r="S255" s="11"/>
    </row>
    <row r="256" spans="14:19" s="70" customFormat="1" x14ac:dyDescent="0.25">
      <c r="N256" s="11"/>
      <c r="O256" s="11"/>
      <c r="P256" s="11"/>
      <c r="Q256" s="11"/>
      <c r="R256" s="11"/>
      <c r="S256" s="11"/>
    </row>
    <row r="257" spans="14:19" s="70" customFormat="1" x14ac:dyDescent="0.25">
      <c r="N257" s="11"/>
      <c r="O257" s="11"/>
      <c r="P257" s="11"/>
      <c r="Q257" s="11"/>
      <c r="R257" s="11"/>
      <c r="S257" s="11"/>
    </row>
    <row r="258" spans="14:19" s="70" customFormat="1" x14ac:dyDescent="0.25">
      <c r="N258" s="11"/>
      <c r="O258" s="11"/>
      <c r="P258" s="11"/>
      <c r="Q258" s="11"/>
      <c r="R258" s="11"/>
      <c r="S258" s="11"/>
    </row>
    <row r="259" spans="14:19" s="70" customFormat="1" x14ac:dyDescent="0.25">
      <c r="N259" s="11"/>
      <c r="O259" s="11"/>
      <c r="P259" s="11"/>
      <c r="Q259" s="11"/>
      <c r="R259" s="11"/>
      <c r="S259" s="11"/>
    </row>
    <row r="260" spans="14:19" s="70" customFormat="1" x14ac:dyDescent="0.25">
      <c r="N260" s="11"/>
      <c r="O260" s="11"/>
      <c r="P260" s="11"/>
      <c r="Q260" s="11"/>
      <c r="R260" s="11"/>
      <c r="S260" s="11"/>
    </row>
    <row r="261" spans="14:19" s="70" customFormat="1" x14ac:dyDescent="0.25">
      <c r="N261" s="11"/>
      <c r="O261" s="11"/>
      <c r="P261" s="11"/>
      <c r="Q261" s="11"/>
      <c r="R261" s="11"/>
      <c r="S261" s="11"/>
    </row>
    <row r="262" spans="14:19" s="70" customFormat="1" x14ac:dyDescent="0.25">
      <c r="N262" s="11"/>
      <c r="O262" s="11"/>
      <c r="P262" s="11"/>
      <c r="Q262" s="11"/>
      <c r="R262" s="11"/>
      <c r="S262" s="11"/>
    </row>
    <row r="263" spans="14:19" s="70" customFormat="1" x14ac:dyDescent="0.25">
      <c r="N263" s="11"/>
      <c r="O263" s="11"/>
      <c r="P263" s="11"/>
      <c r="Q263" s="11"/>
      <c r="R263" s="11"/>
      <c r="S263" s="11"/>
    </row>
    <row r="264" spans="14:19" s="70" customFormat="1" x14ac:dyDescent="0.25">
      <c r="N264" s="11"/>
      <c r="O264" s="11"/>
      <c r="P264" s="11"/>
      <c r="Q264" s="11"/>
      <c r="R264" s="11"/>
      <c r="S264" s="11"/>
    </row>
    <row r="265" spans="14:19" s="70" customFormat="1" x14ac:dyDescent="0.25">
      <c r="N265" s="11"/>
      <c r="O265" s="11"/>
      <c r="P265" s="11"/>
      <c r="Q265" s="11"/>
      <c r="R265" s="11"/>
      <c r="S265" s="11"/>
    </row>
    <row r="266" spans="14:19" s="70" customFormat="1" x14ac:dyDescent="0.25">
      <c r="N266" s="11"/>
      <c r="O266" s="11"/>
      <c r="P266" s="11"/>
      <c r="Q266" s="11"/>
      <c r="R266" s="11"/>
      <c r="S266" s="11"/>
    </row>
    <row r="267" spans="14:19" s="70" customFormat="1" x14ac:dyDescent="0.25">
      <c r="N267" s="11"/>
      <c r="O267" s="11"/>
      <c r="P267" s="11"/>
      <c r="Q267" s="11"/>
      <c r="R267" s="11"/>
      <c r="S267" s="11"/>
    </row>
    <row r="268" spans="14:19" s="70" customFormat="1" x14ac:dyDescent="0.25">
      <c r="N268" s="11"/>
      <c r="O268" s="11"/>
      <c r="P268" s="11"/>
      <c r="Q268" s="11"/>
      <c r="R268" s="11"/>
      <c r="S268" s="11"/>
    </row>
    <row r="269" spans="14:19" s="70" customFormat="1" x14ac:dyDescent="0.25">
      <c r="N269" s="11"/>
      <c r="O269" s="11"/>
      <c r="P269" s="11"/>
      <c r="Q269" s="11"/>
      <c r="R269" s="11"/>
      <c r="S269" s="11"/>
    </row>
    <row r="270" spans="14:19" s="70" customFormat="1" x14ac:dyDescent="0.25">
      <c r="N270" s="11"/>
      <c r="O270" s="11"/>
      <c r="P270" s="11"/>
      <c r="Q270" s="11"/>
      <c r="R270" s="11"/>
      <c r="S270" s="11"/>
    </row>
    <row r="271" spans="14:19" s="70" customFormat="1" x14ac:dyDescent="0.25">
      <c r="N271" s="11"/>
      <c r="O271" s="11"/>
      <c r="P271" s="11"/>
      <c r="Q271" s="11"/>
      <c r="R271" s="11"/>
      <c r="S271" s="11"/>
    </row>
    <row r="272" spans="14:19" s="70" customFormat="1" x14ac:dyDescent="0.25">
      <c r="N272" s="11"/>
      <c r="O272" s="11"/>
      <c r="P272" s="11"/>
      <c r="Q272" s="11"/>
      <c r="R272" s="11"/>
      <c r="S272" s="11"/>
    </row>
    <row r="273" spans="14:19" s="70" customFormat="1" x14ac:dyDescent="0.25">
      <c r="N273" s="11"/>
      <c r="O273" s="11"/>
      <c r="P273" s="11"/>
      <c r="Q273" s="11"/>
      <c r="R273" s="11"/>
      <c r="S273" s="11"/>
    </row>
    <row r="274" spans="14:19" s="70" customFormat="1" x14ac:dyDescent="0.25">
      <c r="N274" s="11"/>
      <c r="O274" s="11"/>
      <c r="P274" s="11"/>
      <c r="Q274" s="11"/>
      <c r="R274" s="11"/>
      <c r="S274" s="11"/>
    </row>
    <row r="275" spans="14:19" s="70" customFormat="1" x14ac:dyDescent="0.25">
      <c r="N275" s="11"/>
      <c r="O275" s="11"/>
      <c r="P275" s="11"/>
      <c r="Q275" s="11"/>
      <c r="R275" s="11"/>
      <c r="S275" s="11"/>
    </row>
    <row r="276" spans="14:19" s="70" customFormat="1" x14ac:dyDescent="0.25">
      <c r="N276" s="11"/>
      <c r="O276" s="11"/>
      <c r="P276" s="11"/>
      <c r="Q276" s="11"/>
      <c r="R276" s="11"/>
      <c r="S276" s="11"/>
    </row>
    <row r="277" spans="14:19" s="70" customFormat="1" x14ac:dyDescent="0.25">
      <c r="N277" s="11"/>
      <c r="O277" s="11"/>
      <c r="P277" s="11"/>
      <c r="Q277" s="11"/>
      <c r="R277" s="11"/>
      <c r="S277" s="11"/>
    </row>
    <row r="278" spans="14:19" s="70" customFormat="1" x14ac:dyDescent="0.25">
      <c r="N278" s="11"/>
      <c r="O278" s="11"/>
      <c r="P278" s="11"/>
      <c r="Q278" s="11"/>
      <c r="R278" s="11"/>
      <c r="S278" s="11"/>
    </row>
    <row r="279" spans="14:19" s="70" customFormat="1" x14ac:dyDescent="0.25">
      <c r="N279" s="11"/>
      <c r="O279" s="11"/>
      <c r="P279" s="11"/>
      <c r="Q279" s="11"/>
      <c r="R279" s="11"/>
      <c r="S279" s="11"/>
    </row>
    <row r="280" spans="14:19" s="70" customFormat="1" x14ac:dyDescent="0.25">
      <c r="N280" s="11"/>
      <c r="O280" s="11"/>
      <c r="P280" s="11"/>
      <c r="Q280" s="11"/>
      <c r="R280" s="11"/>
      <c r="S280" s="11"/>
    </row>
    <row r="281" spans="14:19" s="70" customFormat="1" x14ac:dyDescent="0.25">
      <c r="N281" s="11"/>
      <c r="O281" s="11"/>
      <c r="P281" s="11"/>
      <c r="Q281" s="11"/>
      <c r="R281" s="11"/>
      <c r="S281" s="11"/>
    </row>
    <row r="282" spans="14:19" s="70" customFormat="1" x14ac:dyDescent="0.25">
      <c r="N282" s="11"/>
      <c r="O282" s="11"/>
      <c r="P282" s="11"/>
      <c r="Q282" s="11"/>
      <c r="R282" s="11"/>
      <c r="S282" s="11"/>
    </row>
    <row r="283" spans="14:19" s="70" customFormat="1" x14ac:dyDescent="0.25">
      <c r="N283" s="11"/>
      <c r="O283" s="11"/>
      <c r="P283" s="11"/>
      <c r="Q283" s="11"/>
      <c r="R283" s="11"/>
      <c r="S283" s="11"/>
    </row>
    <row r="284" spans="14:19" s="70" customFormat="1" x14ac:dyDescent="0.25">
      <c r="N284" s="11"/>
      <c r="O284" s="11"/>
      <c r="P284" s="11"/>
      <c r="Q284" s="11"/>
      <c r="R284" s="11"/>
      <c r="S284" s="11"/>
    </row>
    <row r="285" spans="14:19" s="70" customFormat="1" x14ac:dyDescent="0.25">
      <c r="N285" s="11"/>
      <c r="O285" s="11"/>
      <c r="P285" s="11"/>
      <c r="Q285" s="11"/>
      <c r="R285" s="11"/>
      <c r="S285" s="11"/>
    </row>
    <row r="286" spans="14:19" s="70" customFormat="1" x14ac:dyDescent="0.25">
      <c r="N286" s="11"/>
      <c r="O286" s="11"/>
      <c r="P286" s="11"/>
      <c r="Q286" s="11"/>
      <c r="R286" s="11"/>
      <c r="S286" s="11"/>
    </row>
    <row r="287" spans="14:19" s="70" customFormat="1" x14ac:dyDescent="0.25">
      <c r="N287" s="11"/>
      <c r="O287" s="11"/>
      <c r="P287" s="11"/>
      <c r="Q287" s="11"/>
      <c r="R287" s="11"/>
      <c r="S287" s="11"/>
    </row>
    <row r="288" spans="14:19" s="70" customFormat="1" x14ac:dyDescent="0.25">
      <c r="N288" s="11"/>
      <c r="O288" s="11"/>
      <c r="P288" s="11"/>
      <c r="Q288" s="11"/>
      <c r="R288" s="11"/>
      <c r="S288" s="11"/>
    </row>
    <row r="289" spans="14:19" s="70" customFormat="1" x14ac:dyDescent="0.25">
      <c r="N289" s="11"/>
      <c r="O289" s="11"/>
      <c r="P289" s="11"/>
      <c r="Q289" s="11"/>
      <c r="R289" s="11"/>
      <c r="S289" s="11"/>
    </row>
    <row r="290" spans="14:19" s="70" customFormat="1" x14ac:dyDescent="0.25">
      <c r="N290" s="11"/>
      <c r="O290" s="11"/>
      <c r="P290" s="11"/>
      <c r="Q290" s="11"/>
      <c r="R290" s="11"/>
      <c r="S290" s="11"/>
    </row>
    <row r="291" spans="14:19" s="70" customFormat="1" x14ac:dyDescent="0.25">
      <c r="N291" s="11"/>
      <c r="O291" s="11"/>
      <c r="P291" s="11"/>
      <c r="Q291" s="11"/>
      <c r="R291" s="11"/>
      <c r="S291" s="11"/>
    </row>
    <row r="292" spans="14:19" s="70" customFormat="1" x14ac:dyDescent="0.25">
      <c r="N292" s="11"/>
      <c r="O292" s="11"/>
      <c r="P292" s="11"/>
      <c r="Q292" s="11"/>
      <c r="R292" s="11"/>
      <c r="S292" s="11"/>
    </row>
    <row r="293" spans="14:19" s="70" customFormat="1" x14ac:dyDescent="0.25">
      <c r="N293" s="11"/>
      <c r="O293" s="11"/>
      <c r="P293" s="11"/>
      <c r="Q293" s="11"/>
      <c r="R293" s="11"/>
      <c r="S293" s="11"/>
    </row>
    <row r="294" spans="14:19" s="70" customFormat="1" x14ac:dyDescent="0.25">
      <c r="N294" s="11"/>
      <c r="O294" s="11"/>
      <c r="P294" s="11"/>
      <c r="Q294" s="11"/>
      <c r="R294" s="11"/>
      <c r="S294" s="11"/>
    </row>
    <row r="295" spans="14:19" s="70" customFormat="1" x14ac:dyDescent="0.25">
      <c r="N295" s="11"/>
      <c r="O295" s="11"/>
      <c r="P295" s="11"/>
      <c r="Q295" s="11"/>
      <c r="R295" s="11"/>
      <c r="S295" s="11"/>
    </row>
    <row r="296" spans="14:19" s="70" customFormat="1" x14ac:dyDescent="0.25">
      <c r="N296" s="11"/>
      <c r="O296" s="11"/>
      <c r="P296" s="11"/>
      <c r="Q296" s="11"/>
      <c r="R296" s="11"/>
      <c r="S296" s="11"/>
    </row>
    <row r="297" spans="14:19" s="70" customFormat="1" x14ac:dyDescent="0.25">
      <c r="N297" s="11"/>
      <c r="O297" s="11"/>
      <c r="P297" s="11"/>
      <c r="Q297" s="11"/>
      <c r="R297" s="11"/>
      <c r="S297" s="11"/>
    </row>
    <row r="298" spans="14:19" s="70" customFormat="1" x14ac:dyDescent="0.25">
      <c r="N298" s="11"/>
      <c r="O298" s="11"/>
      <c r="P298" s="11"/>
      <c r="Q298" s="11"/>
      <c r="R298" s="11"/>
      <c r="S298" s="11"/>
    </row>
    <row r="299" spans="14:19" s="70" customFormat="1" x14ac:dyDescent="0.25">
      <c r="N299" s="11"/>
      <c r="O299" s="11"/>
      <c r="P299" s="11"/>
      <c r="Q299" s="11"/>
      <c r="R299" s="11"/>
      <c r="S299" s="11"/>
    </row>
    <row r="300" spans="14:19" s="70" customFormat="1" x14ac:dyDescent="0.25">
      <c r="N300" s="11"/>
      <c r="O300" s="11"/>
      <c r="P300" s="11"/>
      <c r="Q300" s="11"/>
      <c r="R300" s="11"/>
      <c r="S300" s="11"/>
    </row>
    <row r="301" spans="14:19" s="70" customFormat="1" x14ac:dyDescent="0.25">
      <c r="N301" s="11"/>
      <c r="O301" s="11"/>
      <c r="P301" s="11"/>
      <c r="Q301" s="11"/>
      <c r="R301" s="11"/>
      <c r="S301" s="11"/>
    </row>
    <row r="302" spans="14:19" s="70" customFormat="1" x14ac:dyDescent="0.25">
      <c r="N302" s="11"/>
      <c r="O302" s="11"/>
      <c r="P302" s="11"/>
      <c r="Q302" s="11"/>
      <c r="R302" s="11"/>
      <c r="S302" s="11"/>
    </row>
    <row r="303" spans="14:19" s="70" customFormat="1" x14ac:dyDescent="0.25">
      <c r="N303" s="11"/>
      <c r="O303" s="11"/>
      <c r="P303" s="11"/>
      <c r="Q303" s="11"/>
      <c r="R303" s="11"/>
      <c r="S303" s="11"/>
    </row>
    <row r="304" spans="14:19" s="70" customFormat="1" x14ac:dyDescent="0.25">
      <c r="N304" s="11"/>
      <c r="O304" s="11"/>
      <c r="P304" s="11"/>
      <c r="Q304" s="11"/>
      <c r="R304" s="11"/>
      <c r="S304" s="11"/>
    </row>
    <row r="305" spans="14:19" s="70" customFormat="1" x14ac:dyDescent="0.25">
      <c r="N305" s="11"/>
      <c r="O305" s="11"/>
      <c r="P305" s="11"/>
      <c r="Q305" s="11"/>
      <c r="R305" s="11"/>
      <c r="S305" s="11"/>
    </row>
    <row r="306" spans="14:19" s="70" customFormat="1" x14ac:dyDescent="0.25">
      <c r="N306" s="11"/>
      <c r="O306" s="11"/>
      <c r="P306" s="11"/>
      <c r="Q306" s="11"/>
      <c r="R306" s="11"/>
      <c r="S306" s="11"/>
    </row>
    <row r="307" spans="14:19" s="70" customFormat="1" x14ac:dyDescent="0.25">
      <c r="N307" s="11"/>
      <c r="O307" s="11"/>
      <c r="P307" s="11"/>
      <c r="Q307" s="11"/>
      <c r="R307" s="11"/>
      <c r="S307" s="11"/>
    </row>
    <row r="308" spans="14:19" s="70" customFormat="1" x14ac:dyDescent="0.25">
      <c r="N308" s="11"/>
      <c r="O308" s="11"/>
      <c r="P308" s="11"/>
      <c r="Q308" s="11"/>
      <c r="R308" s="11"/>
      <c r="S308" s="11"/>
    </row>
    <row r="309" spans="14:19" s="70" customFormat="1" x14ac:dyDescent="0.25">
      <c r="N309" s="11"/>
      <c r="O309" s="11"/>
      <c r="P309" s="11"/>
      <c r="Q309" s="11"/>
      <c r="R309" s="11"/>
      <c r="S309" s="11"/>
    </row>
    <row r="310" spans="14:19" s="70" customFormat="1" x14ac:dyDescent="0.25">
      <c r="N310" s="11"/>
      <c r="O310" s="11"/>
      <c r="P310" s="11"/>
      <c r="Q310" s="11"/>
      <c r="R310" s="11"/>
      <c r="S310" s="11"/>
    </row>
    <row r="311" spans="14:19" s="70" customFormat="1" x14ac:dyDescent="0.25">
      <c r="N311" s="11"/>
      <c r="O311" s="11"/>
      <c r="P311" s="11"/>
      <c r="Q311" s="11"/>
      <c r="R311" s="11"/>
      <c r="S311" s="11"/>
    </row>
    <row r="312" spans="14:19" s="70" customFormat="1" x14ac:dyDescent="0.25">
      <c r="N312" s="11"/>
      <c r="O312" s="11"/>
      <c r="P312" s="11"/>
      <c r="Q312" s="11"/>
      <c r="R312" s="11"/>
      <c r="S312" s="11"/>
    </row>
    <row r="313" spans="14:19" s="70" customFormat="1" x14ac:dyDescent="0.25">
      <c r="N313" s="11"/>
      <c r="O313" s="11"/>
      <c r="P313" s="11"/>
      <c r="Q313" s="11"/>
      <c r="R313" s="11"/>
      <c r="S313" s="11"/>
    </row>
    <row r="314" spans="14:19" s="70" customFormat="1" x14ac:dyDescent="0.25">
      <c r="N314" s="11"/>
      <c r="O314" s="11"/>
      <c r="P314" s="11"/>
      <c r="Q314" s="11"/>
      <c r="R314" s="11"/>
      <c r="S314" s="11"/>
    </row>
    <row r="315" spans="14:19" s="70" customFormat="1" x14ac:dyDescent="0.25">
      <c r="N315" s="11"/>
      <c r="O315" s="11"/>
      <c r="P315" s="11"/>
      <c r="Q315" s="11"/>
      <c r="R315" s="11"/>
      <c r="S315" s="11"/>
    </row>
    <row r="316" spans="14:19" s="70" customFormat="1" x14ac:dyDescent="0.25">
      <c r="N316" s="11"/>
      <c r="O316" s="11"/>
      <c r="P316" s="11"/>
      <c r="Q316" s="11"/>
      <c r="R316" s="11"/>
      <c r="S316" s="11"/>
    </row>
    <row r="317" spans="14:19" s="70" customFormat="1" x14ac:dyDescent="0.25">
      <c r="N317" s="11"/>
      <c r="O317" s="11"/>
      <c r="P317" s="11"/>
      <c r="Q317" s="11"/>
      <c r="R317" s="11"/>
      <c r="S317" s="11"/>
    </row>
    <row r="318" spans="14:19" s="70" customFormat="1" x14ac:dyDescent="0.25">
      <c r="N318" s="11"/>
      <c r="O318" s="11"/>
      <c r="P318" s="11"/>
      <c r="Q318" s="11"/>
      <c r="R318" s="11"/>
      <c r="S318" s="11"/>
    </row>
    <row r="319" spans="14:19" s="70" customFormat="1" x14ac:dyDescent="0.25">
      <c r="N319" s="11"/>
      <c r="O319" s="11"/>
      <c r="P319" s="11"/>
      <c r="Q319" s="11"/>
      <c r="R319" s="11"/>
      <c r="S319" s="11"/>
    </row>
    <row r="320" spans="14:19" s="70" customFormat="1" x14ac:dyDescent="0.25">
      <c r="N320" s="11"/>
      <c r="O320" s="11"/>
      <c r="P320" s="11"/>
      <c r="Q320" s="11"/>
      <c r="R320" s="11"/>
      <c r="S320" s="11"/>
    </row>
    <row r="321" spans="14:19" s="70" customFormat="1" x14ac:dyDescent="0.25">
      <c r="N321" s="11"/>
      <c r="O321" s="11"/>
      <c r="P321" s="11"/>
      <c r="Q321" s="11"/>
      <c r="R321" s="11"/>
      <c r="S321" s="11"/>
    </row>
    <row r="322" spans="14:19" s="70" customFormat="1" x14ac:dyDescent="0.25">
      <c r="N322" s="11"/>
      <c r="O322" s="11"/>
      <c r="P322" s="11"/>
      <c r="Q322" s="11"/>
      <c r="R322" s="11"/>
      <c r="S322" s="11"/>
    </row>
    <row r="323" spans="14:19" s="70" customFormat="1" x14ac:dyDescent="0.25">
      <c r="N323" s="11"/>
      <c r="O323" s="11"/>
      <c r="P323" s="11"/>
      <c r="Q323" s="11"/>
      <c r="R323" s="11"/>
      <c r="S323" s="11"/>
    </row>
    <row r="324" spans="14:19" s="70" customFormat="1" x14ac:dyDescent="0.25">
      <c r="N324" s="11"/>
      <c r="O324" s="11"/>
      <c r="P324" s="11"/>
      <c r="Q324" s="11"/>
      <c r="R324" s="11"/>
      <c r="S324" s="11"/>
    </row>
    <row r="325" spans="14:19" s="70" customFormat="1" x14ac:dyDescent="0.25">
      <c r="N325" s="11"/>
      <c r="O325" s="11"/>
      <c r="P325" s="11"/>
      <c r="Q325" s="11"/>
      <c r="R325" s="11"/>
      <c r="S325" s="11"/>
    </row>
    <row r="326" spans="14:19" s="70" customFormat="1" x14ac:dyDescent="0.25">
      <c r="N326" s="11"/>
      <c r="O326" s="11"/>
      <c r="P326" s="11"/>
      <c r="Q326" s="11"/>
      <c r="R326" s="11"/>
      <c r="S326" s="11"/>
    </row>
    <row r="327" spans="14:19" s="70" customFormat="1" x14ac:dyDescent="0.25">
      <c r="N327" s="11"/>
      <c r="O327" s="11"/>
      <c r="P327" s="11"/>
      <c r="Q327" s="11"/>
      <c r="R327" s="11"/>
      <c r="S327" s="11"/>
    </row>
    <row r="328" spans="14:19" s="70" customFormat="1" x14ac:dyDescent="0.25">
      <c r="N328" s="11"/>
      <c r="O328" s="11"/>
      <c r="P328" s="11"/>
      <c r="Q328" s="11"/>
      <c r="R328" s="11"/>
      <c r="S328" s="11"/>
    </row>
    <row r="329" spans="14:19" s="70" customFormat="1" x14ac:dyDescent="0.25">
      <c r="N329" s="11"/>
      <c r="O329" s="11"/>
      <c r="P329" s="11"/>
      <c r="Q329" s="11"/>
      <c r="R329" s="11"/>
      <c r="S329" s="11"/>
    </row>
    <row r="330" spans="14:19" s="70" customFormat="1" x14ac:dyDescent="0.25">
      <c r="N330" s="11"/>
      <c r="O330" s="11"/>
      <c r="P330" s="11"/>
      <c r="Q330" s="11"/>
      <c r="R330" s="11"/>
      <c r="S330" s="11"/>
    </row>
    <row r="331" spans="14:19" s="70" customFormat="1" x14ac:dyDescent="0.25">
      <c r="N331" s="11"/>
      <c r="O331" s="11"/>
      <c r="P331" s="11"/>
      <c r="Q331" s="11"/>
      <c r="R331" s="11"/>
      <c r="S331" s="11"/>
    </row>
    <row r="332" spans="14:19" s="70" customFormat="1" x14ac:dyDescent="0.25">
      <c r="N332" s="11"/>
      <c r="O332" s="11"/>
      <c r="P332" s="11"/>
      <c r="Q332" s="11"/>
      <c r="R332" s="11"/>
      <c r="S332" s="11"/>
    </row>
    <row r="333" spans="14:19" s="70" customFormat="1" x14ac:dyDescent="0.25">
      <c r="N333" s="11"/>
      <c r="O333" s="11"/>
      <c r="P333" s="11"/>
      <c r="Q333" s="11"/>
      <c r="R333" s="11"/>
      <c r="S333" s="11"/>
    </row>
    <row r="334" spans="14:19" s="70" customFormat="1" x14ac:dyDescent="0.25">
      <c r="N334" s="11"/>
      <c r="O334" s="11"/>
      <c r="P334" s="11"/>
      <c r="Q334" s="11"/>
      <c r="R334" s="11"/>
      <c r="S334" s="11"/>
    </row>
    <row r="335" spans="14:19" s="70" customFormat="1" x14ac:dyDescent="0.25">
      <c r="N335" s="11"/>
      <c r="O335" s="11"/>
      <c r="P335" s="11"/>
      <c r="Q335" s="11"/>
      <c r="R335" s="11"/>
      <c r="S335" s="11"/>
    </row>
    <row r="336" spans="14:19" s="70" customFormat="1" x14ac:dyDescent="0.25">
      <c r="N336" s="11"/>
      <c r="O336" s="11"/>
      <c r="P336" s="11"/>
      <c r="Q336" s="11"/>
      <c r="R336" s="11"/>
      <c r="S336" s="11"/>
    </row>
    <row r="337" spans="14:19" s="70" customFormat="1" x14ac:dyDescent="0.25">
      <c r="N337" s="11"/>
      <c r="O337" s="11"/>
      <c r="P337" s="11"/>
      <c r="Q337" s="11"/>
      <c r="R337" s="11"/>
      <c r="S337" s="11"/>
    </row>
    <row r="338" spans="14:19" s="70" customFormat="1" x14ac:dyDescent="0.25">
      <c r="N338" s="11"/>
      <c r="O338" s="11"/>
      <c r="P338" s="11"/>
      <c r="Q338" s="11"/>
      <c r="R338" s="11"/>
      <c r="S338" s="11"/>
    </row>
    <row r="339" spans="14:19" s="70" customFormat="1" x14ac:dyDescent="0.25">
      <c r="N339" s="11"/>
      <c r="O339" s="11"/>
      <c r="P339" s="11"/>
      <c r="Q339" s="11"/>
      <c r="R339" s="11"/>
      <c r="S339" s="11"/>
    </row>
    <row r="340" spans="14:19" s="70" customFormat="1" x14ac:dyDescent="0.25">
      <c r="N340" s="11"/>
      <c r="O340" s="11"/>
      <c r="P340" s="11"/>
      <c r="Q340" s="11"/>
      <c r="R340" s="11"/>
      <c r="S340" s="11"/>
    </row>
    <row r="341" spans="14:19" s="70" customFormat="1" x14ac:dyDescent="0.25">
      <c r="N341" s="11"/>
      <c r="O341" s="11"/>
      <c r="P341" s="11"/>
      <c r="Q341" s="11"/>
      <c r="R341" s="11"/>
      <c r="S341" s="11"/>
    </row>
    <row r="342" spans="14:19" s="70" customFormat="1" x14ac:dyDescent="0.25">
      <c r="N342" s="11"/>
      <c r="O342" s="11"/>
      <c r="P342" s="11"/>
      <c r="Q342" s="11"/>
      <c r="R342" s="11"/>
      <c r="S342" s="11"/>
    </row>
    <row r="343" spans="14:19" s="70" customFormat="1" x14ac:dyDescent="0.25">
      <c r="N343" s="11"/>
      <c r="O343" s="11"/>
      <c r="P343" s="11"/>
      <c r="Q343" s="11"/>
      <c r="R343" s="11"/>
      <c r="S343" s="11"/>
    </row>
    <row r="344" spans="14:19" s="70" customFormat="1" x14ac:dyDescent="0.25">
      <c r="N344" s="11"/>
      <c r="O344" s="11"/>
      <c r="P344" s="11"/>
      <c r="Q344" s="11"/>
      <c r="R344" s="11"/>
      <c r="S344" s="11"/>
    </row>
    <row r="345" spans="14:19" s="70" customFormat="1" x14ac:dyDescent="0.25">
      <c r="N345" s="11"/>
      <c r="O345" s="11"/>
      <c r="P345" s="11"/>
      <c r="Q345" s="11"/>
      <c r="R345" s="11"/>
      <c r="S345" s="11"/>
    </row>
    <row r="346" spans="14:19" s="70" customFormat="1" x14ac:dyDescent="0.25">
      <c r="N346" s="11"/>
      <c r="O346" s="11"/>
      <c r="P346" s="11"/>
      <c r="Q346" s="11"/>
      <c r="R346" s="11"/>
      <c r="S346" s="11"/>
    </row>
    <row r="347" spans="14:19" s="70" customFormat="1" x14ac:dyDescent="0.25">
      <c r="N347" s="11"/>
      <c r="O347" s="11"/>
      <c r="P347" s="11"/>
      <c r="Q347" s="11"/>
      <c r="R347" s="11"/>
      <c r="S347" s="11"/>
    </row>
    <row r="348" spans="14:19" s="70" customFormat="1" x14ac:dyDescent="0.25">
      <c r="N348" s="11"/>
      <c r="O348" s="11"/>
      <c r="P348" s="11"/>
      <c r="Q348" s="11"/>
      <c r="R348" s="11"/>
      <c r="S348" s="11"/>
    </row>
    <row r="349" spans="14:19" s="70" customFormat="1" x14ac:dyDescent="0.25">
      <c r="N349" s="11"/>
      <c r="O349" s="11"/>
      <c r="P349" s="11"/>
      <c r="Q349" s="11"/>
      <c r="R349" s="11"/>
      <c r="S349" s="11"/>
    </row>
    <row r="350" spans="14:19" s="70" customFormat="1" x14ac:dyDescent="0.25">
      <c r="N350" s="11"/>
      <c r="O350" s="11"/>
      <c r="P350" s="11"/>
      <c r="Q350" s="11"/>
      <c r="R350" s="11"/>
      <c r="S350" s="11"/>
    </row>
    <row r="351" spans="14:19" s="70" customFormat="1" x14ac:dyDescent="0.25">
      <c r="N351" s="11"/>
      <c r="O351" s="11"/>
      <c r="P351" s="11"/>
      <c r="Q351" s="11"/>
      <c r="R351" s="11"/>
      <c r="S351" s="11"/>
    </row>
    <row r="352" spans="14:19" s="70" customFormat="1" x14ac:dyDescent="0.25">
      <c r="N352" s="11"/>
      <c r="O352" s="11"/>
      <c r="P352" s="11"/>
      <c r="Q352" s="11"/>
      <c r="R352" s="11"/>
      <c r="S352" s="11"/>
    </row>
    <row r="353" spans="14:19" s="70" customFormat="1" x14ac:dyDescent="0.25">
      <c r="N353" s="11"/>
      <c r="O353" s="11"/>
      <c r="P353" s="11"/>
      <c r="Q353" s="11"/>
      <c r="R353" s="11"/>
      <c r="S353" s="11"/>
    </row>
    <row r="354" spans="14:19" s="70" customFormat="1" x14ac:dyDescent="0.25">
      <c r="N354" s="11"/>
      <c r="O354" s="11"/>
      <c r="P354" s="11"/>
      <c r="Q354" s="11"/>
      <c r="R354" s="11"/>
      <c r="S354" s="11"/>
    </row>
    <row r="355" spans="14:19" s="70" customFormat="1" x14ac:dyDescent="0.25">
      <c r="N355" s="11"/>
      <c r="O355" s="11"/>
      <c r="P355" s="11"/>
      <c r="Q355" s="11"/>
      <c r="R355" s="11"/>
      <c r="S355" s="11"/>
    </row>
    <row r="356" spans="14:19" s="70" customFormat="1" x14ac:dyDescent="0.25">
      <c r="N356" s="11"/>
      <c r="O356" s="11"/>
      <c r="P356" s="11"/>
      <c r="Q356" s="11"/>
      <c r="R356" s="11"/>
      <c r="S356" s="11"/>
    </row>
    <row r="357" spans="14:19" s="70" customFormat="1" x14ac:dyDescent="0.25">
      <c r="N357" s="11"/>
      <c r="O357" s="11"/>
      <c r="P357" s="11"/>
      <c r="Q357" s="11"/>
      <c r="R357" s="11"/>
      <c r="S357" s="11"/>
    </row>
    <row r="358" spans="14:19" s="70" customFormat="1" x14ac:dyDescent="0.25">
      <c r="N358" s="11"/>
      <c r="O358" s="11"/>
      <c r="P358" s="11"/>
      <c r="Q358" s="11"/>
      <c r="R358" s="11"/>
      <c r="S358" s="11"/>
    </row>
    <row r="359" spans="14:19" s="70" customFormat="1" x14ac:dyDescent="0.25">
      <c r="N359" s="11"/>
      <c r="O359" s="11"/>
      <c r="P359" s="11"/>
      <c r="Q359" s="11"/>
      <c r="R359" s="11"/>
      <c r="S359" s="11"/>
    </row>
    <row r="360" spans="14:19" s="70" customFormat="1" x14ac:dyDescent="0.25"/>
    <row r="361" spans="14:19" s="70" customFormat="1" x14ac:dyDescent="0.25"/>
    <row r="362" spans="14:19" s="70" customFormat="1" x14ac:dyDescent="0.25"/>
    <row r="363" spans="14:19" s="70" customFormat="1" x14ac:dyDescent="0.25"/>
    <row r="364" spans="14:19" s="70" customFormat="1" x14ac:dyDescent="0.25"/>
    <row r="365" spans="14:19" s="70" customFormat="1" x14ac:dyDescent="0.25"/>
    <row r="366" spans="14:19" s="70" customFormat="1" x14ac:dyDescent="0.25"/>
    <row r="367" spans="14:19" s="70" customFormat="1" x14ac:dyDescent="0.25"/>
    <row r="368" spans="14:19" s="70" customFormat="1" x14ac:dyDescent="0.25"/>
    <row r="369" spans="1:10" s="70" customFormat="1" x14ac:dyDescent="0.25"/>
    <row r="370" spans="1:10" s="70" customFormat="1" x14ac:dyDescent="0.25"/>
    <row r="371" spans="1:10" s="70" customFormat="1" x14ac:dyDescent="0.25">
      <c r="A371" s="11"/>
      <c r="B371" s="11"/>
      <c r="C371" s="11"/>
      <c r="D371" s="11"/>
      <c r="E371" s="11"/>
      <c r="F371" s="11"/>
      <c r="G371" s="11"/>
      <c r="H371" s="11"/>
      <c r="I371" s="11"/>
      <c r="J371" s="11"/>
    </row>
    <row r="372" spans="1:10" s="70" customFormat="1" x14ac:dyDescent="0.25">
      <c r="A372" s="11"/>
      <c r="B372" s="11"/>
      <c r="C372" s="11"/>
      <c r="D372" s="11"/>
      <c r="E372" s="11"/>
      <c r="F372" s="11"/>
      <c r="G372" s="11"/>
      <c r="H372" s="11"/>
      <c r="I372" s="11"/>
      <c r="J372" s="11"/>
    </row>
  </sheetData>
  <sheetProtection algorithmName="SHA-512" hashValue="RQ7eA5tmYMQfilFSXxzZ1mynzPbY8S/H6Dx9Q/C7tJZWOjpQY4GZ7TNwrhoI25RI3liI/p4SlfLoQoV42gVXww==" saltValue="WW5hEGLWOmk+0d35uvs1hg==" spinCount="100000" sheet="1" selectLockedCells="1"/>
  <protectedRanges>
    <protectedRange sqref="H4 E4:G8 H5:I5 H8:I8 H6:H7" name="Name"/>
    <protectedRange algorithmName="SHA-512" hashValue="q+nIwvzJTV96a8uj0s4DRnGpQ2jsbF6S9kQwTkNnyV4EHEjnEtBf0YdCM6SF6+H7xj9vd81m2UqrUQ5Ke6fYOw==" saltValue="GhEWra5+JOiMF+xkIE+Tzw==" spinCount="100000" sqref="C11:L14" name="Classes"/>
    <protectedRange sqref="L32 K37 D40:J40 K39:K40 K46 K53 H36 D47:J47 D54:J54 C29:C32 L28:L30 E29:G32 D37:D39 F37:J39 D43:D46 H43:H46 D50:D53 H50:H53 F44:G46 F51:G53 I44:J46 I51:J53 G26:H26 J29:K32 G27:G28 H27:H32 I26:I32" name="Office A"/>
    <protectedRange sqref="F22:J22 K21 D21:D22 D57:J60" name="Office C"/>
    <protectedRange sqref="D61" name="Office A_2"/>
    <protectedRange sqref="F61:I61" name="Office C_2"/>
    <protectedRange sqref="F21:J21" name="Office C_1"/>
    <protectedRange sqref="C26:D26 D36 C27:C28 E27:F28 F36:G36 E43:G43 E50:G50 D27:D32 E36:E39 E44:E46 E51:E53" name="Office A_1"/>
    <protectedRange sqref="I36 J27:K28 J26 I43 I50" name="Office A_3"/>
    <protectedRange sqref="J36 K26 J43 J50" name="Office A_1_1"/>
    <protectedRange sqref="E26:F26" name="Office A_1_2"/>
  </protectedRanges>
  <mergeCells count="23">
    <mergeCell ref="E22:H22"/>
    <mergeCell ref="D34:J34"/>
    <mergeCell ref="D41:J41"/>
    <mergeCell ref="H4:M5"/>
    <mergeCell ref="H6:M6"/>
    <mergeCell ref="C9:M9"/>
    <mergeCell ref="D19:J19"/>
    <mergeCell ref="E20:H20"/>
    <mergeCell ref="E21:H21"/>
    <mergeCell ref="H7:M7"/>
    <mergeCell ref="D70:I71"/>
    <mergeCell ref="J70:J71"/>
    <mergeCell ref="C24:I24"/>
    <mergeCell ref="D62:I63"/>
    <mergeCell ref="J62:J63"/>
    <mergeCell ref="D66:I67"/>
    <mergeCell ref="J66:J67"/>
    <mergeCell ref="D48:J48"/>
    <mergeCell ref="D55:J55"/>
    <mergeCell ref="D56:J56"/>
    <mergeCell ref="D57:J57"/>
    <mergeCell ref="D58:J58"/>
    <mergeCell ref="D59:J59"/>
  </mergeCells>
  <conditionalFormatting sqref="I17">
    <cfRule type="cellIs" dxfId="12" priority="3" operator="greaterThan">
      <formula>1.24930555555556</formula>
    </cfRule>
    <cfRule type="cellIs" dxfId="11" priority="4" operator="lessThan">
      <formula>1.25</formula>
    </cfRule>
  </conditionalFormatting>
  <conditionalFormatting sqref="G17">
    <cfRule type="cellIs" dxfId="10" priority="1" operator="lessThan">
      <formula>1.25</formula>
    </cfRule>
    <cfRule type="cellIs" dxfId="9" priority="2" operator="lessThan">
      <formula>0.416666666666667</formula>
    </cfRule>
  </conditionalFormatting>
  <dataValidations count="1">
    <dataValidation type="time" allowBlank="1" showInputMessage="1" showErrorMessage="1" sqref="F11:G14 F36:G40 F50:G54 F43:G47 E26:F32" xr:uid="{00000000-0002-0000-0500-000000000000}">
      <formula1>0.208333333333333</formula1>
      <formula2>0.989583333333333</formula2>
    </dataValidation>
  </dataValidations>
  <pageMargins left="0.25" right="0.25" top="0.25" bottom="0.25" header="0.3" footer="0.3"/>
  <pageSetup scale="19" fitToHeight="0" orientation="portrait" horizontalDpi="300" verticalDpi="300" r:id="rId1"/>
  <rowBreaks count="2" manualBreakCount="2">
    <brk id="72" min="2" max="12" man="1"/>
    <brk id="74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DCBDEA0C-205A-4DFC-817E-8D85F6DFAC72}">
          <x14:formula1>
            <xm:f>Support!$E$2:$E$5</xm:f>
          </x14:formula1>
          <xm:sqref>E7</xm:sqref>
        </x14:dataValidation>
        <x14:dataValidation type="list" allowBlank="1" showInputMessage="1" showErrorMessage="1" xr:uid="{1FDAEDAE-8758-4BDD-8FD6-CE88407B0A5A}">
          <x14:formula1>
            <xm:f>Support!$C$2:$C$6</xm:f>
          </x14:formula1>
          <xm:sqref>L17:L21 C11:C14 M25:M32 L33:L34 K24 L23</xm:sqref>
        </x14:dataValidation>
        <x14:dataValidation type="list" allowBlank="1" showInputMessage="1" showErrorMessage="1" xr:uid="{B7B88B30-38A7-4CF1-A562-918E086F984A}">
          <x14:formula1>
            <xm:f>Support!$G$2:$G$13</xm:f>
          </x14:formula1>
          <xm:sqref>L11:L14 I36:I40 J26:J32 I43:I47 I50:I54</xm:sqref>
        </x14:dataValidation>
        <x14:dataValidation type="list" allowBlank="1" showInputMessage="1" showErrorMessage="1" xr:uid="{A344C1A3-2825-4BE5-B135-8F7879B7F4B1}">
          <x14:formula1>
            <xm:f>Support!$F$2:$F$29</xm:f>
          </x14:formula1>
          <xm:sqref>J11:J14</xm:sqref>
        </x14:dataValidation>
        <x14:dataValidation type="list" allowBlank="1" showInputMessage="1" showErrorMessage="1" xr:uid="{8F681919-DA58-4341-A4CC-FB2BBF4C0ED5}">
          <x14:formula1>
            <xm:f>Support!$F$3:$F$29</xm:f>
          </x14:formula1>
          <xm:sqref>D47 D54 D40</xm:sqref>
        </x14:dataValidation>
        <x14:dataValidation type="list" allowBlank="1" showInputMessage="1" showErrorMessage="1" xr:uid="{3676F118-AC3E-4F3A-A7F0-7B023CB6D174}">
          <x14:formula1>
            <xm:f>Support!$F$3:$F$28</xm:f>
          </x14:formula1>
          <xm:sqref>D21:D22 D36:D39 D43:D46 D50:D53 C26:C32</xm:sqref>
        </x14:dataValidation>
        <x14:dataValidation type="list" allowBlank="1" showInputMessage="1" showErrorMessage="1" xr:uid="{1965B151-B7DD-4052-864F-04D72B00F0A8}">
          <x14:formula1>
            <xm:f>'2023-24 Crs Contact'!$A:$A</xm:f>
          </x14:formula1>
          <xm:sqref>E11:E14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  <pageSetUpPr fitToPage="1"/>
  </sheetPr>
  <dimension ref="A1:M74"/>
  <sheetViews>
    <sheetView showZeros="0" view="pageLayout" zoomScale="90" zoomScaleNormal="100" zoomScalePageLayoutView="90" workbookViewId="0">
      <selection activeCell="K28" sqref="K28"/>
    </sheetView>
  </sheetViews>
  <sheetFormatPr defaultColWidth="8.85546875" defaultRowHeight="15" x14ac:dyDescent="0.25"/>
  <cols>
    <col min="1" max="1" width="3.7109375" style="18" customWidth="1"/>
    <col min="2" max="2" width="16.42578125" style="18" customWidth="1"/>
    <col min="3" max="3" width="21" style="18" customWidth="1"/>
    <col min="4" max="4" width="20.140625" style="18" customWidth="1"/>
    <col min="5" max="6" width="16.42578125" style="18" customWidth="1"/>
    <col min="7" max="8" width="23.85546875" style="18" customWidth="1"/>
    <col min="9" max="9" width="16.42578125" style="18" customWidth="1"/>
    <col min="10" max="10" width="4.140625" style="18" customWidth="1"/>
    <col min="11" max="12" width="16.85546875" style="18" customWidth="1"/>
    <col min="13" max="13" width="1.42578125" style="18" customWidth="1"/>
    <col min="14" max="16384" width="8.85546875" style="18"/>
  </cols>
  <sheetData>
    <row r="1" spans="1:13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3" x14ac:dyDescent="0.25">
      <c r="B2" s="10"/>
      <c r="C2" s="10"/>
      <c r="D2" s="10"/>
      <c r="E2" s="10"/>
      <c r="F2" s="10"/>
      <c r="G2" s="19" t="s">
        <v>0</v>
      </c>
      <c r="H2" s="10"/>
      <c r="I2" s="10"/>
      <c r="J2" s="10"/>
      <c r="K2" s="10"/>
      <c r="L2" s="10"/>
    </row>
    <row r="3" spans="1:13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3" ht="18.75" x14ac:dyDescent="0.3">
      <c r="A4" s="74"/>
      <c r="B4" s="74"/>
      <c r="C4" s="74"/>
      <c r="D4" s="74"/>
      <c r="E4" s="74"/>
      <c r="F4" s="74"/>
      <c r="G4" s="74"/>
      <c r="H4" s="74"/>
      <c r="I4" s="74"/>
      <c r="J4" s="7"/>
      <c r="K4" s="7"/>
      <c r="L4" s="7"/>
    </row>
    <row r="5" spans="1:13" ht="18.75" x14ac:dyDescent="0.3">
      <c r="A5" s="74"/>
      <c r="B5" s="74"/>
      <c r="C5" s="74"/>
      <c r="D5" s="329" t="s">
        <v>68</v>
      </c>
      <c r="E5" s="330"/>
      <c r="F5" s="330"/>
      <c r="G5" s="330"/>
      <c r="H5" s="331"/>
      <c r="I5" s="90"/>
      <c r="K5" s="7"/>
      <c r="L5" s="7"/>
      <c r="M5" s="7"/>
    </row>
    <row r="6" spans="1:13" ht="21" x14ac:dyDescent="0.35">
      <c r="A6" s="90"/>
      <c r="B6" s="103" t="str">
        <f>Data!C4</f>
        <v>Faculty Name</v>
      </c>
      <c r="C6" s="104"/>
      <c r="D6" s="103" t="str">
        <f>Data!E4</f>
        <v>Name Here</v>
      </c>
      <c r="E6" s="103"/>
      <c r="F6" s="103"/>
      <c r="G6" s="103"/>
      <c r="H6" s="103"/>
      <c r="I6" s="105"/>
      <c r="J6" s="7"/>
      <c r="K6" s="7"/>
      <c r="L6" s="7"/>
      <c r="M6" s="21"/>
    </row>
    <row r="7" spans="1:13" ht="21" x14ac:dyDescent="0.35">
      <c r="A7" s="90"/>
      <c r="B7" s="103" t="str">
        <f>Data!C6</f>
        <v>Phone Number</v>
      </c>
      <c r="C7" s="106"/>
      <c r="D7" s="103">
        <f>Data!E6</f>
        <v>0</v>
      </c>
      <c r="E7" s="103"/>
      <c r="F7" s="103"/>
      <c r="G7" s="107"/>
      <c r="H7" s="107"/>
      <c r="I7" s="105"/>
      <c r="J7" s="7"/>
      <c r="K7" s="7"/>
      <c r="L7" s="7"/>
      <c r="M7" s="21"/>
    </row>
    <row r="8" spans="1:13" ht="21" x14ac:dyDescent="0.35">
      <c r="A8" s="90"/>
      <c r="B8" s="103" t="str">
        <f>Data!C7</f>
        <v>Term</v>
      </c>
      <c r="C8" s="106"/>
      <c r="D8" s="103" t="str">
        <f>Data!E7</f>
        <v>Fall 2023</v>
      </c>
      <c r="E8" s="107"/>
      <c r="F8" s="107"/>
      <c r="G8" s="107"/>
      <c r="H8" s="107"/>
      <c r="I8" s="105"/>
      <c r="J8" s="7"/>
      <c r="K8" s="7"/>
      <c r="L8" s="7"/>
      <c r="M8" s="21"/>
    </row>
    <row r="9" spans="1:13" ht="21" x14ac:dyDescent="0.35">
      <c r="A9" s="90"/>
      <c r="B9" s="103" t="str">
        <f>Data!C8</f>
        <v>Email</v>
      </c>
      <c r="C9" s="104"/>
      <c r="D9" s="103">
        <f>Data!E8</f>
        <v>0</v>
      </c>
      <c r="E9" s="103"/>
      <c r="F9" s="103"/>
      <c r="G9" s="103"/>
      <c r="H9" s="107"/>
      <c r="I9" s="105"/>
      <c r="J9" s="7"/>
      <c r="K9" s="7"/>
      <c r="L9" s="7"/>
      <c r="M9" s="21"/>
    </row>
    <row r="10" spans="1:13" ht="18.75" x14ac:dyDescent="0.3">
      <c r="A10" s="74"/>
      <c r="B10" s="75"/>
      <c r="C10" s="73"/>
      <c r="D10" s="73"/>
      <c r="E10" s="73"/>
      <c r="F10" s="73"/>
      <c r="G10" s="75"/>
      <c r="H10" s="74"/>
      <c r="I10" s="74"/>
      <c r="J10" s="7"/>
      <c r="K10" s="7"/>
      <c r="L10" s="7"/>
      <c r="M10" s="21"/>
    </row>
    <row r="11" spans="1:13" ht="19.5" thickBot="1" x14ac:dyDescent="0.35">
      <c r="A11" s="74"/>
      <c r="B11" s="279" t="s">
        <v>8</v>
      </c>
      <c r="C11" s="280"/>
      <c r="D11" s="280"/>
      <c r="E11" s="280"/>
      <c r="F11" s="280"/>
      <c r="G11" s="280"/>
      <c r="H11" s="280"/>
      <c r="I11" s="280"/>
      <c r="J11" s="23"/>
      <c r="K11" s="7"/>
      <c r="L11" s="21"/>
    </row>
    <row r="12" spans="1:13" ht="39" thickTop="1" thickBot="1" x14ac:dyDescent="0.35">
      <c r="A12" s="74"/>
      <c r="B12" s="76" t="s">
        <v>9</v>
      </c>
      <c r="C12" s="76" t="s">
        <v>10</v>
      </c>
      <c r="D12" s="76" t="s">
        <v>11</v>
      </c>
      <c r="E12" s="77" t="s">
        <v>12</v>
      </c>
      <c r="F12" s="77" t="s">
        <v>13</v>
      </c>
      <c r="G12" s="76" t="s">
        <v>16</v>
      </c>
      <c r="H12" s="76" t="s">
        <v>17</v>
      </c>
      <c r="I12" s="76" t="s">
        <v>18</v>
      </c>
      <c r="J12" s="21"/>
    </row>
    <row r="13" spans="1:13" ht="19.5" thickTop="1" x14ac:dyDescent="0.3">
      <c r="A13" s="74"/>
      <c r="B13" s="95">
        <f>'Librarian Data'!C11</f>
        <v>0</v>
      </c>
      <c r="C13" s="95">
        <f>'Librarian Data'!D11</f>
        <v>0</v>
      </c>
      <c r="D13" s="95">
        <f>'Librarian Data'!E11</f>
        <v>0</v>
      </c>
      <c r="E13" s="96">
        <f>'Librarian Data'!F11</f>
        <v>0</v>
      </c>
      <c r="F13" s="96">
        <f>'Librarian Data'!G11</f>
        <v>0</v>
      </c>
      <c r="G13" s="95">
        <f>'Librarian Data'!J11</f>
        <v>0</v>
      </c>
      <c r="H13" s="95">
        <f>'Librarian Data'!K11</f>
        <v>0</v>
      </c>
      <c r="I13" s="95">
        <f>'Librarian Data'!L11</f>
        <v>0</v>
      </c>
      <c r="J13" s="21"/>
    </row>
    <row r="14" spans="1:13" ht="18.75" x14ac:dyDescent="0.3">
      <c r="A14" s="74"/>
      <c r="B14" s="95">
        <f>'Librarian Data'!C12</f>
        <v>0</v>
      </c>
      <c r="C14" s="95">
        <f>'Librarian Data'!D12</f>
        <v>0</v>
      </c>
      <c r="D14" s="95">
        <f>'Librarian Data'!E12</f>
        <v>0</v>
      </c>
      <c r="E14" s="96">
        <f>'Librarian Data'!F12</f>
        <v>0</v>
      </c>
      <c r="F14" s="96">
        <f>'Librarian Data'!G12</f>
        <v>0</v>
      </c>
      <c r="G14" s="95">
        <f>'Librarian Data'!J12</f>
        <v>0</v>
      </c>
      <c r="H14" s="95">
        <f>'Librarian Data'!K12</f>
        <v>0</v>
      </c>
      <c r="I14" s="95">
        <f>'Librarian Data'!L12</f>
        <v>0</v>
      </c>
      <c r="J14" s="21"/>
    </row>
    <row r="15" spans="1:13" ht="18.75" x14ac:dyDescent="0.3">
      <c r="A15" s="74"/>
      <c r="B15" s="95">
        <f>'Librarian Data'!C13</f>
        <v>0</v>
      </c>
      <c r="C15" s="95">
        <f>'Librarian Data'!D13</f>
        <v>0</v>
      </c>
      <c r="D15" s="95">
        <f>'Librarian Data'!E13</f>
        <v>0</v>
      </c>
      <c r="E15" s="96">
        <f>'Librarian Data'!F13</f>
        <v>0</v>
      </c>
      <c r="F15" s="96">
        <f>'Librarian Data'!G13</f>
        <v>0</v>
      </c>
      <c r="G15" s="95">
        <f>'Librarian Data'!J13</f>
        <v>0</v>
      </c>
      <c r="H15" s="95">
        <f>'Librarian Data'!K13</f>
        <v>0</v>
      </c>
      <c r="I15" s="95">
        <f>'Librarian Data'!L13</f>
        <v>0</v>
      </c>
      <c r="J15" s="21"/>
    </row>
    <row r="16" spans="1:13" ht="18.75" x14ac:dyDescent="0.3">
      <c r="A16" s="74"/>
      <c r="B16" s="95">
        <f>'Librarian Data'!C14</f>
        <v>0</v>
      </c>
      <c r="C16" s="95">
        <f>'Librarian Data'!D14</f>
        <v>0</v>
      </c>
      <c r="D16" s="95">
        <f>'Librarian Data'!E14</f>
        <v>0</v>
      </c>
      <c r="E16" s="96">
        <f>'Librarian Data'!F14</f>
        <v>0</v>
      </c>
      <c r="F16" s="96">
        <f>'Librarian Data'!G14</f>
        <v>0</v>
      </c>
      <c r="G16" s="95">
        <f>'Librarian Data'!J14</f>
        <v>0</v>
      </c>
      <c r="H16" s="95">
        <f>'Librarian Data'!K14</f>
        <v>0</v>
      </c>
      <c r="I16" s="95">
        <f>'Librarian Data'!L14</f>
        <v>0</v>
      </c>
      <c r="J16" s="21"/>
    </row>
    <row r="17" spans="1:10" ht="19.5" thickBot="1" x14ac:dyDescent="0.35">
      <c r="A17" s="74"/>
      <c r="B17" s="80"/>
      <c r="C17" s="80"/>
      <c r="D17" s="80"/>
      <c r="E17" s="81"/>
      <c r="F17" s="81"/>
      <c r="G17" s="80"/>
      <c r="H17" s="80"/>
      <c r="I17" s="80"/>
      <c r="J17" s="21"/>
    </row>
    <row r="18" spans="1:10" ht="20.25" thickTop="1" thickBot="1" x14ac:dyDescent="0.35">
      <c r="A18" s="90"/>
      <c r="B18" s="75"/>
      <c r="C18" s="281" t="s">
        <v>35</v>
      </c>
      <c r="D18" s="282"/>
      <c r="E18" s="282"/>
      <c r="F18" s="282"/>
      <c r="G18" s="282"/>
      <c r="H18" s="283"/>
      <c r="I18" s="74"/>
    </row>
    <row r="19" spans="1:10" ht="16.5" customHeight="1" thickTop="1" x14ac:dyDescent="0.3">
      <c r="A19" s="90"/>
      <c r="B19" s="82"/>
      <c r="C19" s="83" t="s">
        <v>16</v>
      </c>
      <c r="D19" s="84" t="s">
        <v>39</v>
      </c>
      <c r="E19" s="84" t="s">
        <v>13</v>
      </c>
      <c r="F19" s="84" t="s">
        <v>36</v>
      </c>
      <c r="G19" s="84" t="s">
        <v>31</v>
      </c>
      <c r="H19" s="84" t="s">
        <v>32</v>
      </c>
      <c r="I19" s="74"/>
    </row>
    <row r="20" spans="1:10" ht="15.75" customHeight="1" x14ac:dyDescent="0.3">
      <c r="A20" s="90"/>
      <c r="B20" s="85"/>
      <c r="C20" s="97" t="str">
        <f>'Librarian Data'!C26</f>
        <v>MTuWTh</v>
      </c>
      <c r="D20" s="98">
        <f>'Librarian Data'!E26</f>
        <v>0.375</v>
      </c>
      <c r="E20" s="98">
        <f>'Librarian Data'!F26</f>
        <v>0.41666666666666669</v>
      </c>
      <c r="F20" s="99">
        <f>'Librarian Data'!J26</f>
        <v>0</v>
      </c>
      <c r="G20" s="99">
        <f>'Librarian Data'!K26</f>
        <v>0</v>
      </c>
      <c r="H20" s="220">
        <f>'Librarian Data'!I26</f>
        <v>0.16666666666666674</v>
      </c>
      <c r="I20" s="74"/>
    </row>
    <row r="21" spans="1:10" ht="15.75" customHeight="1" x14ac:dyDescent="0.3">
      <c r="A21" s="90"/>
      <c r="B21" s="85"/>
      <c r="C21" s="97">
        <f>'Librarian Data'!C27</f>
        <v>0</v>
      </c>
      <c r="D21" s="98">
        <f>'Librarian Data'!E27</f>
        <v>0</v>
      </c>
      <c r="E21" s="98">
        <f>'Librarian Data'!F27</f>
        <v>0</v>
      </c>
      <c r="F21" s="99">
        <f>'Librarian Data'!J27</f>
        <v>0</v>
      </c>
      <c r="G21" s="99">
        <f>'Librarian Data'!K27</f>
        <v>0</v>
      </c>
      <c r="H21" s="220">
        <f>'Librarian Data'!I27</f>
        <v>0</v>
      </c>
      <c r="I21" s="74"/>
    </row>
    <row r="22" spans="1:10" ht="15.75" customHeight="1" x14ac:dyDescent="0.3">
      <c r="A22" s="90"/>
      <c r="B22" s="85"/>
      <c r="C22" s="97">
        <f>'Librarian Data'!C28</f>
        <v>0</v>
      </c>
      <c r="D22" s="98">
        <f>'Librarian Data'!E28</f>
        <v>0</v>
      </c>
      <c r="E22" s="98">
        <f>'Librarian Data'!F28</f>
        <v>0</v>
      </c>
      <c r="F22" s="99">
        <f>'Librarian Data'!J28</f>
        <v>0</v>
      </c>
      <c r="G22" s="99">
        <f>'Librarian Data'!K28</f>
        <v>0</v>
      </c>
      <c r="H22" s="220">
        <f>'Librarian Data'!I28</f>
        <v>0</v>
      </c>
      <c r="I22" s="74"/>
    </row>
    <row r="23" spans="1:10" ht="15.75" customHeight="1" x14ac:dyDescent="0.3">
      <c r="A23" s="90"/>
      <c r="B23" s="85"/>
      <c r="C23" s="97">
        <f>'Librarian Data'!C29</f>
        <v>0</v>
      </c>
      <c r="D23" s="98">
        <f>'Librarian Data'!E29</f>
        <v>0</v>
      </c>
      <c r="E23" s="98">
        <f>'Librarian Data'!F29</f>
        <v>0</v>
      </c>
      <c r="F23" s="99">
        <f>'Librarian Data'!J29</f>
        <v>0</v>
      </c>
      <c r="G23" s="99">
        <f>'Librarian Data'!K29</f>
        <v>0</v>
      </c>
      <c r="H23" s="220">
        <f>'Librarian Data'!I29</f>
        <v>0</v>
      </c>
      <c r="I23" s="74"/>
    </row>
    <row r="24" spans="1:10" ht="15.75" customHeight="1" x14ac:dyDescent="0.3">
      <c r="A24" s="90"/>
      <c r="B24" s="74"/>
      <c r="C24" s="97">
        <f>'Librarian Data'!C30</f>
        <v>0</v>
      </c>
      <c r="D24" s="98">
        <f>'Librarian Data'!E30</f>
        <v>0</v>
      </c>
      <c r="E24" s="98">
        <f>'Librarian Data'!F30</f>
        <v>0</v>
      </c>
      <c r="F24" s="99">
        <f>'Librarian Data'!J30</f>
        <v>0</v>
      </c>
      <c r="G24" s="99">
        <f>'Librarian Data'!K30</f>
        <v>0</v>
      </c>
      <c r="H24" s="220">
        <f>'Librarian Data'!I30</f>
        <v>0</v>
      </c>
      <c r="I24" s="74"/>
    </row>
    <row r="25" spans="1:10" ht="15.75" customHeight="1" x14ac:dyDescent="0.3">
      <c r="A25" s="90"/>
      <c r="B25" s="74"/>
      <c r="C25" s="97">
        <f>'Librarian Data'!C31</f>
        <v>0</v>
      </c>
      <c r="D25" s="98">
        <f>'Librarian Data'!E31</f>
        <v>0</v>
      </c>
      <c r="E25" s="98">
        <f>'Librarian Data'!F31</f>
        <v>0</v>
      </c>
      <c r="F25" s="99">
        <f>'Librarian Data'!J31</f>
        <v>0</v>
      </c>
      <c r="G25" s="99">
        <f>'Librarian Data'!K31</f>
        <v>0</v>
      </c>
      <c r="H25" s="220">
        <f>'Librarian Data'!I31</f>
        <v>0</v>
      </c>
      <c r="I25" s="74"/>
    </row>
    <row r="26" spans="1:10" ht="15.75" customHeight="1" x14ac:dyDescent="0.3">
      <c r="A26" s="90"/>
      <c r="B26" s="74"/>
      <c r="C26" s="97">
        <f>'Librarian Data'!C32</f>
        <v>0</v>
      </c>
      <c r="D26" s="98">
        <f>'Librarian Data'!E32</f>
        <v>0</v>
      </c>
      <c r="E26" s="98">
        <f>'Librarian Data'!F32</f>
        <v>0</v>
      </c>
      <c r="F26" s="99">
        <f>'Librarian Data'!J32</f>
        <v>0</v>
      </c>
      <c r="G26" s="99">
        <f>'Librarian Data'!K32</f>
        <v>0</v>
      </c>
      <c r="H26" s="220">
        <f>'Librarian Data'!I32</f>
        <v>0</v>
      </c>
      <c r="I26" s="74"/>
    </row>
    <row r="27" spans="1:10" ht="15.75" customHeight="1" x14ac:dyDescent="0.3">
      <c r="A27" s="90"/>
      <c r="B27" s="74"/>
      <c r="C27" s="97">
        <f>'Librarian Data'!D33</f>
        <v>0</v>
      </c>
      <c r="D27" s="98">
        <f>'Librarian Data'!F33</f>
        <v>0</v>
      </c>
      <c r="E27" s="98">
        <f>'Librarian Data'!G33</f>
        <v>0</v>
      </c>
      <c r="F27" s="99">
        <f>'Librarian Data'!I33</f>
        <v>0</v>
      </c>
      <c r="G27" s="99">
        <f>'Librarian Data'!J33</f>
        <v>0</v>
      </c>
      <c r="H27" s="220">
        <f>'Librarian Data'!I33</f>
        <v>0</v>
      </c>
      <c r="I27" s="74"/>
    </row>
    <row r="28" spans="1:10" ht="19.5" thickBot="1" x14ac:dyDescent="0.35">
      <c r="A28" s="74"/>
      <c r="B28" s="80"/>
      <c r="C28" s="80"/>
      <c r="D28" s="80"/>
      <c r="E28" s="81"/>
      <c r="F28" s="81"/>
      <c r="G28" s="80"/>
      <c r="H28" s="80"/>
      <c r="I28" s="80"/>
      <c r="J28" s="21"/>
    </row>
    <row r="29" spans="1:10" ht="20.25" thickTop="1" thickBot="1" x14ac:dyDescent="0.35">
      <c r="A29" s="90"/>
      <c r="B29" s="75"/>
      <c r="C29" s="281" t="s">
        <v>37</v>
      </c>
      <c r="D29" s="282"/>
      <c r="E29" s="282"/>
      <c r="F29" s="282"/>
      <c r="G29" s="282"/>
      <c r="H29" s="283"/>
      <c r="I29" s="74"/>
    </row>
    <row r="30" spans="1:10" ht="16.5" customHeight="1" thickTop="1" x14ac:dyDescent="0.3">
      <c r="A30" s="90"/>
      <c r="B30" s="82"/>
      <c r="C30" s="83" t="s">
        <v>16</v>
      </c>
      <c r="D30" s="84" t="s">
        <v>39</v>
      </c>
      <c r="E30" s="84" t="s">
        <v>13</v>
      </c>
      <c r="F30" s="84" t="s">
        <v>36</v>
      </c>
      <c r="G30" s="84" t="s">
        <v>31</v>
      </c>
      <c r="H30" s="84" t="s">
        <v>32</v>
      </c>
      <c r="I30" s="74"/>
    </row>
    <row r="31" spans="1:10" ht="15.75" customHeight="1" x14ac:dyDescent="0.3">
      <c r="A31" s="90"/>
      <c r="B31" s="85"/>
      <c r="C31" s="97">
        <f>'Librarian Data'!D36</f>
        <v>0</v>
      </c>
      <c r="D31" s="98">
        <f>'Librarian Data'!F36</f>
        <v>0</v>
      </c>
      <c r="E31" s="98">
        <f>'Librarian Data'!G36</f>
        <v>0</v>
      </c>
      <c r="F31" s="99">
        <f>'Librarian Data'!I36</f>
        <v>0</v>
      </c>
      <c r="G31" s="99">
        <f>'Librarian Data'!J36</f>
        <v>0</v>
      </c>
      <c r="H31" s="100">
        <f>'Librarian Data'!H36</f>
        <v>0</v>
      </c>
      <c r="I31" s="74"/>
    </row>
    <row r="32" spans="1:10" ht="15.75" customHeight="1" x14ac:dyDescent="0.3">
      <c r="A32" s="90"/>
      <c r="B32" s="85"/>
      <c r="C32" s="97">
        <f>'Librarian Data'!D37</f>
        <v>0</v>
      </c>
      <c r="D32" s="98">
        <f>'Librarian Data'!F37</f>
        <v>0</v>
      </c>
      <c r="E32" s="98">
        <f>'Librarian Data'!G37</f>
        <v>0</v>
      </c>
      <c r="F32" s="99">
        <f>'Librarian Data'!I37</f>
        <v>0</v>
      </c>
      <c r="G32" s="99">
        <f>'Librarian Data'!J37</f>
        <v>0</v>
      </c>
      <c r="H32" s="100">
        <f>'Librarian Data'!H37</f>
        <v>0</v>
      </c>
      <c r="I32" s="74"/>
    </row>
    <row r="33" spans="1:10" ht="15.75" customHeight="1" x14ac:dyDescent="0.3">
      <c r="A33" s="90"/>
      <c r="B33" s="85"/>
      <c r="C33" s="97">
        <f>'Librarian Data'!D38</f>
        <v>0</v>
      </c>
      <c r="D33" s="98">
        <f>'Librarian Data'!F38</f>
        <v>0</v>
      </c>
      <c r="E33" s="98">
        <f>'Librarian Data'!G38</f>
        <v>0</v>
      </c>
      <c r="F33" s="99">
        <f>'Librarian Data'!I38</f>
        <v>0</v>
      </c>
      <c r="G33" s="99">
        <f>'Librarian Data'!J38</f>
        <v>0</v>
      </c>
      <c r="H33" s="100">
        <f>'Librarian Data'!H38</f>
        <v>0</v>
      </c>
      <c r="I33" s="74"/>
    </row>
    <row r="34" spans="1:10" ht="15.75" customHeight="1" x14ac:dyDescent="0.3">
      <c r="A34" s="90"/>
      <c r="B34" s="85"/>
      <c r="C34" s="97">
        <f>'Librarian Data'!D39</f>
        <v>0</v>
      </c>
      <c r="D34" s="98">
        <f>'Librarian Data'!F39</f>
        <v>0</v>
      </c>
      <c r="E34" s="98">
        <f>'Librarian Data'!G39</f>
        <v>0</v>
      </c>
      <c r="F34" s="99">
        <f>'Librarian Data'!I39</f>
        <v>0</v>
      </c>
      <c r="G34" s="99">
        <f>'Librarian Data'!J39</f>
        <v>0</v>
      </c>
      <c r="H34" s="100">
        <f>'Librarian Data'!H39</f>
        <v>0</v>
      </c>
      <c r="I34" s="74"/>
    </row>
    <row r="35" spans="1:10" ht="19.5" thickBot="1" x14ac:dyDescent="0.35">
      <c r="A35" s="90"/>
      <c r="B35" s="74"/>
      <c r="C35" s="74"/>
      <c r="D35" s="74"/>
      <c r="E35" s="74"/>
      <c r="F35" s="74"/>
      <c r="G35" s="74"/>
      <c r="H35" s="74"/>
      <c r="I35" s="74"/>
    </row>
    <row r="36" spans="1:10" ht="20.25" thickTop="1" thickBot="1" x14ac:dyDescent="0.35">
      <c r="A36" s="90"/>
      <c r="B36" s="75"/>
      <c r="C36" s="281" t="s">
        <v>41</v>
      </c>
      <c r="D36" s="282"/>
      <c r="E36" s="282"/>
      <c r="F36" s="282"/>
      <c r="G36" s="282"/>
      <c r="H36" s="283"/>
      <c r="I36" s="74"/>
    </row>
    <row r="37" spans="1:10" ht="16.5" customHeight="1" thickTop="1" x14ac:dyDescent="0.3">
      <c r="A37" s="90"/>
      <c r="B37" s="82"/>
      <c r="C37" s="83" t="s">
        <v>16</v>
      </c>
      <c r="D37" s="84" t="s">
        <v>39</v>
      </c>
      <c r="E37" s="84" t="s">
        <v>13</v>
      </c>
      <c r="F37" s="84" t="s">
        <v>36</v>
      </c>
      <c r="G37" s="84" t="s">
        <v>31</v>
      </c>
      <c r="H37" s="84" t="s">
        <v>32</v>
      </c>
      <c r="I37" s="74"/>
    </row>
    <row r="38" spans="1:10" ht="15.75" customHeight="1" x14ac:dyDescent="0.3">
      <c r="A38" s="90"/>
      <c r="B38" s="85"/>
      <c r="C38" s="97">
        <f>'Librarian Data'!D43</f>
        <v>0</v>
      </c>
      <c r="D38" s="98">
        <f>'Librarian Data'!F43</f>
        <v>0</v>
      </c>
      <c r="E38" s="98">
        <f>'Librarian Data'!G43</f>
        <v>0</v>
      </c>
      <c r="F38" s="99">
        <f>'Librarian Data'!I43</f>
        <v>0</v>
      </c>
      <c r="G38" s="99">
        <f>'Librarian Data'!J43</f>
        <v>0</v>
      </c>
      <c r="H38" s="100">
        <f>'Librarian Data'!H43</f>
        <v>0</v>
      </c>
      <c r="I38" s="74"/>
    </row>
    <row r="39" spans="1:10" ht="15.75" customHeight="1" x14ac:dyDescent="0.3">
      <c r="A39" s="90"/>
      <c r="B39" s="85"/>
      <c r="C39" s="97">
        <f>'Librarian Data'!D44</f>
        <v>0</v>
      </c>
      <c r="D39" s="98">
        <f>'Librarian Data'!F44</f>
        <v>0</v>
      </c>
      <c r="E39" s="98">
        <f>'Librarian Data'!G44</f>
        <v>0</v>
      </c>
      <c r="F39" s="99">
        <f>'Librarian Data'!I44</f>
        <v>0</v>
      </c>
      <c r="G39" s="99">
        <f>'Librarian Data'!J44</f>
        <v>0</v>
      </c>
      <c r="H39" s="100">
        <f>'Librarian Data'!H44</f>
        <v>0</v>
      </c>
      <c r="I39" s="74"/>
    </row>
    <row r="40" spans="1:10" ht="15.75" customHeight="1" x14ac:dyDescent="0.3">
      <c r="A40" s="90"/>
      <c r="B40" s="85"/>
      <c r="C40" s="97">
        <f>'Librarian Data'!D45</f>
        <v>0</v>
      </c>
      <c r="D40" s="98">
        <f>'Librarian Data'!F45</f>
        <v>0</v>
      </c>
      <c r="E40" s="98">
        <f>'Librarian Data'!G45</f>
        <v>0</v>
      </c>
      <c r="F40" s="99">
        <f>'Librarian Data'!I45</f>
        <v>0</v>
      </c>
      <c r="G40" s="99">
        <f>'Librarian Data'!J45</f>
        <v>0</v>
      </c>
      <c r="H40" s="100">
        <f>'Librarian Data'!H45</f>
        <v>0</v>
      </c>
      <c r="I40" s="74"/>
    </row>
    <row r="41" spans="1:10" ht="15.75" customHeight="1" x14ac:dyDescent="0.3">
      <c r="A41" s="90"/>
      <c r="B41" s="85"/>
      <c r="C41" s="97">
        <f>'Librarian Data'!D46</f>
        <v>0</v>
      </c>
      <c r="D41" s="98">
        <f>'Librarian Data'!F46</f>
        <v>0</v>
      </c>
      <c r="E41" s="98">
        <f>'Librarian Data'!G46</f>
        <v>0</v>
      </c>
      <c r="F41" s="99">
        <f>'Librarian Data'!I46</f>
        <v>0</v>
      </c>
      <c r="G41" s="99">
        <f>'Librarian Data'!J46</f>
        <v>0</v>
      </c>
      <c r="H41" s="100">
        <f>'Librarian Data'!H46</f>
        <v>0</v>
      </c>
      <c r="I41" s="74"/>
    </row>
    <row r="42" spans="1:10" ht="19.5" thickBot="1" x14ac:dyDescent="0.35">
      <c r="A42" s="74"/>
      <c r="B42" s="80"/>
      <c r="C42" s="80"/>
      <c r="D42" s="80"/>
      <c r="E42" s="81"/>
      <c r="F42" s="81"/>
      <c r="G42" s="80"/>
      <c r="H42" s="80"/>
      <c r="I42" s="80"/>
      <c r="J42" s="21"/>
    </row>
    <row r="43" spans="1:10" ht="20.25" thickTop="1" thickBot="1" x14ac:dyDescent="0.35">
      <c r="A43" s="90"/>
      <c r="B43" s="75"/>
      <c r="C43" s="281" t="s">
        <v>42</v>
      </c>
      <c r="D43" s="282"/>
      <c r="E43" s="282"/>
      <c r="F43" s="282"/>
      <c r="G43" s="282"/>
      <c r="H43" s="283"/>
      <c r="I43" s="74"/>
    </row>
    <row r="44" spans="1:10" ht="16.5" customHeight="1" thickTop="1" x14ac:dyDescent="0.3">
      <c r="A44" s="90"/>
      <c r="B44" s="82"/>
      <c r="C44" s="83" t="s">
        <v>16</v>
      </c>
      <c r="D44" s="84" t="s">
        <v>39</v>
      </c>
      <c r="E44" s="84" t="s">
        <v>13</v>
      </c>
      <c r="F44" s="84" t="s">
        <v>36</v>
      </c>
      <c r="G44" s="84" t="s">
        <v>31</v>
      </c>
      <c r="H44" s="84" t="s">
        <v>32</v>
      </c>
      <c r="I44" s="74"/>
    </row>
    <row r="45" spans="1:10" ht="15.75" customHeight="1" x14ac:dyDescent="0.3">
      <c r="A45" s="90"/>
      <c r="B45" s="85"/>
      <c r="C45" s="97">
        <f>'Librarian Data'!D50</f>
        <v>0</v>
      </c>
      <c r="D45" s="98">
        <f>'Librarian Data'!F50</f>
        <v>0</v>
      </c>
      <c r="E45" s="98">
        <f>'Librarian Data'!G50</f>
        <v>0</v>
      </c>
      <c r="F45" s="99">
        <f>'Librarian Data'!I50</f>
        <v>0</v>
      </c>
      <c r="G45" s="99">
        <f>'Librarian Data'!J50</f>
        <v>0</v>
      </c>
      <c r="H45" s="100">
        <f>'Librarian Data'!H50</f>
        <v>0</v>
      </c>
      <c r="I45" s="74"/>
    </row>
    <row r="46" spans="1:10" ht="15.75" customHeight="1" x14ac:dyDescent="0.3">
      <c r="A46" s="90"/>
      <c r="B46" s="85"/>
      <c r="C46" s="97">
        <f>'Librarian Data'!D51</f>
        <v>0</v>
      </c>
      <c r="D46" s="98">
        <f>'Librarian Data'!F51</f>
        <v>0</v>
      </c>
      <c r="E46" s="98">
        <f>'Librarian Data'!G51</f>
        <v>0</v>
      </c>
      <c r="F46" s="99">
        <f>'Librarian Data'!I51</f>
        <v>0</v>
      </c>
      <c r="G46" s="99">
        <f>'Librarian Data'!J51</f>
        <v>0</v>
      </c>
      <c r="H46" s="100">
        <f>'Librarian Data'!H51</f>
        <v>0</v>
      </c>
      <c r="I46" s="74"/>
    </row>
    <row r="47" spans="1:10" ht="15.75" customHeight="1" x14ac:dyDescent="0.3">
      <c r="A47" s="90"/>
      <c r="B47" s="85"/>
      <c r="C47" s="97">
        <f>'Librarian Data'!D52</f>
        <v>0</v>
      </c>
      <c r="D47" s="98">
        <f>'Librarian Data'!F52</f>
        <v>0</v>
      </c>
      <c r="E47" s="98">
        <f>'Librarian Data'!G52</f>
        <v>0</v>
      </c>
      <c r="F47" s="99">
        <f>'Librarian Data'!I52</f>
        <v>0</v>
      </c>
      <c r="G47" s="99">
        <f>'Librarian Data'!J52</f>
        <v>0</v>
      </c>
      <c r="H47" s="100">
        <f>'Librarian Data'!H52</f>
        <v>0</v>
      </c>
      <c r="I47" s="74"/>
    </row>
    <row r="48" spans="1:10" ht="15.75" customHeight="1" x14ac:dyDescent="0.3">
      <c r="A48" s="90"/>
      <c r="B48" s="85"/>
      <c r="C48" s="97">
        <f>'Librarian Data'!D53</f>
        <v>0</v>
      </c>
      <c r="D48" s="98">
        <f>'Librarian Data'!F53</f>
        <v>0</v>
      </c>
      <c r="E48" s="98">
        <f>'Librarian Data'!G53</f>
        <v>0</v>
      </c>
      <c r="F48" s="99">
        <f>'Librarian Data'!I53</f>
        <v>0</v>
      </c>
      <c r="G48" s="99">
        <f>'Librarian Data'!J53</f>
        <v>0</v>
      </c>
      <c r="H48" s="100">
        <f>'Librarian Data'!H53</f>
        <v>0</v>
      </c>
      <c r="I48" s="74"/>
    </row>
    <row r="49" spans="1:10" ht="15.75" customHeight="1" x14ac:dyDescent="0.3">
      <c r="A49" s="90"/>
      <c r="B49" s="74"/>
      <c r="C49" s="90"/>
      <c r="D49" s="91"/>
      <c r="E49" s="91"/>
      <c r="F49" s="92"/>
      <c r="G49" s="92"/>
      <c r="H49" s="93"/>
      <c r="I49" s="74"/>
    </row>
    <row r="50" spans="1:10" ht="15" customHeight="1" x14ac:dyDescent="0.35">
      <c r="A50" s="102"/>
      <c r="C50" s="198"/>
      <c r="D50" s="198"/>
      <c r="E50" s="198"/>
      <c r="F50" s="198"/>
      <c r="H50" s="90"/>
      <c r="I50" s="90"/>
    </row>
    <row r="51" spans="1:10" ht="15" customHeight="1" x14ac:dyDescent="0.35">
      <c r="C51" s="198" t="str">
        <f>'Librarian Data'!D62</f>
        <v xml:space="preserve">Manual Test </v>
      </c>
      <c r="D51" s="198"/>
      <c r="E51" s="198"/>
      <c r="F51" s="198"/>
      <c r="G51" s="198"/>
      <c r="H51" s="199">
        <f>'Librarian Data'!J62</f>
        <v>43832</v>
      </c>
      <c r="I51" s="90"/>
      <c r="J51" s="90"/>
    </row>
    <row r="52" spans="1:10" ht="18.75" x14ac:dyDescent="0.3">
      <c r="B52" s="94" t="s">
        <v>46</v>
      </c>
      <c r="C52" s="90"/>
      <c r="D52" s="90"/>
      <c r="E52" s="90"/>
      <c r="F52" s="90"/>
      <c r="G52" s="90"/>
      <c r="H52" s="94" t="s">
        <v>47</v>
      </c>
      <c r="I52" s="90"/>
      <c r="J52" s="90"/>
    </row>
    <row r="53" spans="1:10" ht="18.75" x14ac:dyDescent="0.3">
      <c r="B53" s="94"/>
      <c r="C53" s="94"/>
      <c r="D53" s="90" t="s">
        <v>44</v>
      </c>
      <c r="E53" s="90"/>
      <c r="F53" s="90"/>
      <c r="G53" s="90"/>
      <c r="H53" s="94"/>
      <c r="I53" s="90"/>
      <c r="J53" s="90"/>
    </row>
    <row r="54" spans="1:10" ht="18.75" x14ac:dyDescent="0.3">
      <c r="B54" s="94"/>
      <c r="C54" s="274" t="str">
        <f>'Librarian Data'!D66</f>
        <v>Manual Test 2</v>
      </c>
      <c r="D54" s="298"/>
      <c r="E54" s="298"/>
      <c r="F54" s="298"/>
      <c r="G54" s="298"/>
      <c r="H54" s="327">
        <f>'Librarian Data'!J66</f>
        <v>43832</v>
      </c>
      <c r="I54" s="90"/>
      <c r="J54" s="90"/>
    </row>
    <row r="55" spans="1:10" ht="18.75" x14ac:dyDescent="0.3">
      <c r="B55" s="94"/>
      <c r="C55" s="298"/>
      <c r="D55" s="298"/>
      <c r="E55" s="298"/>
      <c r="F55" s="298"/>
      <c r="G55" s="298"/>
      <c r="H55" s="328"/>
      <c r="I55" s="90"/>
      <c r="J55" s="90"/>
    </row>
    <row r="56" spans="1:10" ht="18.75" x14ac:dyDescent="0.3">
      <c r="B56" s="94" t="s">
        <v>49</v>
      </c>
      <c r="C56" s="90"/>
      <c r="D56" s="90"/>
      <c r="E56" s="90"/>
      <c r="F56" s="90"/>
      <c r="G56" s="90"/>
      <c r="H56" s="94" t="s">
        <v>47</v>
      </c>
      <c r="I56" s="90"/>
      <c r="J56" s="90"/>
    </row>
    <row r="57" spans="1:10" ht="18.75" x14ac:dyDescent="0.3">
      <c r="B57" s="94"/>
      <c r="C57" s="94"/>
      <c r="D57" s="90" t="s">
        <v>44</v>
      </c>
      <c r="E57" s="90"/>
      <c r="F57" s="90"/>
      <c r="G57" s="90"/>
      <c r="H57" s="94"/>
      <c r="I57" s="90"/>
      <c r="J57" s="90"/>
    </row>
    <row r="58" spans="1:10" ht="18.75" x14ac:dyDescent="0.3">
      <c r="B58" s="94"/>
      <c r="C58" s="274" t="str">
        <f>'Librarian Data'!D70</f>
        <v>Manual Test 3</v>
      </c>
      <c r="D58" s="298"/>
      <c r="E58" s="298"/>
      <c r="F58" s="298"/>
      <c r="G58" s="298"/>
      <c r="H58" s="327">
        <f>'Librarian Data'!J70</f>
        <v>43832</v>
      </c>
      <c r="I58" s="90"/>
      <c r="J58" s="90"/>
    </row>
    <row r="59" spans="1:10" ht="9.6" customHeight="1" x14ac:dyDescent="0.3">
      <c r="B59" s="102"/>
      <c r="C59" s="298"/>
      <c r="D59" s="298"/>
      <c r="E59" s="298"/>
      <c r="F59" s="298"/>
      <c r="G59" s="298"/>
      <c r="H59" s="328"/>
      <c r="I59" s="90"/>
      <c r="J59" s="90"/>
    </row>
    <row r="60" spans="1:10" ht="18.75" x14ac:dyDescent="0.3">
      <c r="B60" s="94" t="s">
        <v>51</v>
      </c>
      <c r="C60" s="90"/>
      <c r="D60" s="90"/>
      <c r="E60" s="90"/>
      <c r="F60" s="90"/>
      <c r="G60" s="90"/>
      <c r="H60" s="94" t="s">
        <v>47</v>
      </c>
      <c r="I60" s="90"/>
      <c r="J60" s="90"/>
    </row>
    <row r="61" spans="1:10" ht="18.75" x14ac:dyDescent="0.3">
      <c r="A61" s="94"/>
      <c r="B61" s="90"/>
      <c r="C61" s="90"/>
      <c r="D61" s="90"/>
      <c r="E61" s="90"/>
      <c r="F61" s="90"/>
      <c r="G61" s="90"/>
      <c r="H61" s="90"/>
      <c r="I61" s="90"/>
    </row>
    <row r="62" spans="1:10" ht="15.75" customHeight="1" x14ac:dyDescent="0.25">
      <c r="B62" s="10"/>
      <c r="D62" s="37"/>
      <c r="E62" s="37"/>
      <c r="F62" s="31"/>
      <c r="G62" s="31"/>
      <c r="H62" s="53"/>
      <c r="I62" s="7"/>
    </row>
    <row r="69" spans="2:10" ht="18.75" x14ac:dyDescent="0.25">
      <c r="B69" s="31"/>
      <c r="D69" s="37"/>
      <c r="E69" s="37"/>
      <c r="F69" s="31"/>
      <c r="G69" s="31"/>
      <c r="H69" s="38"/>
      <c r="I69" s="39"/>
      <c r="J69" s="7"/>
    </row>
    <row r="74" spans="2:10" ht="15.75" x14ac:dyDescent="0.25">
      <c r="B74" s="40"/>
      <c r="C74" s="40"/>
      <c r="D74" s="40"/>
      <c r="E74" s="40"/>
      <c r="F74" s="40"/>
      <c r="G74" s="40"/>
      <c r="H74" s="40"/>
      <c r="I74" s="40"/>
      <c r="J74" s="7"/>
    </row>
  </sheetData>
  <sheetProtection algorithmName="SHA-512" hashValue="jbn/IioUNwDZtQVqvvqgQKNfnhAs/UiCslBhFLpozmDa2tw9GNV4ZGbjXjG5khPReBik75MURRsDAiflJODlSQ==" saltValue="vR/WE5mvvTOT/mxWPp42TA==" spinCount="100000" sheet="1" selectLockedCells="1"/>
  <protectedRanges>
    <protectedRange sqref="C10:G10 B6:B9 E6:H9" name="Name"/>
    <protectedRange algorithmName="SHA-512" hashValue="q+nIwvzJTV96a8uj0s4DRnGpQ2jsbF6S9kQwTkNnyV4EHEjnEtBf0YdCM6SF6+H7xj9vd81m2UqrUQ5Ke6fYOw==" saltValue="GhEWra5+JOiMF+xkIE+Tzw==" spinCount="100000" sqref="B42:I42 B28:I28 B13:I17" name="Classes"/>
    <protectedRange sqref="B62 D62:H62 B31:B34 B20:B27 B38:B41 B45:B49 D38:H41 D45:H49 D31:H34 D20:H27" name="Office A"/>
    <protectedRange sqref="B74 B69" name="Office A_2"/>
    <protectedRange sqref="D74:G74 D69:G69" name="Office C_2"/>
  </protectedRanges>
  <mergeCells count="10">
    <mergeCell ref="D5:H5"/>
    <mergeCell ref="B11:I11"/>
    <mergeCell ref="C29:H29"/>
    <mergeCell ref="C36:H36"/>
    <mergeCell ref="C43:H43"/>
    <mergeCell ref="C54:G55"/>
    <mergeCell ref="H54:H55"/>
    <mergeCell ref="C58:G59"/>
    <mergeCell ref="H58:H59"/>
    <mergeCell ref="C18:H18"/>
  </mergeCells>
  <pageMargins left="0.7" right="0.7" top="0.25" bottom="0.25" header="0.3" footer="0.3"/>
  <pageSetup scale="46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BF51D-BD92-4DD2-88E5-B88B9D93112C}">
  <sheetPr>
    <tabColor theme="7" tint="0.39997558519241921"/>
    <pageSetUpPr fitToPage="1"/>
  </sheetPr>
  <dimension ref="A1:AW375"/>
  <sheetViews>
    <sheetView showGridLines="0" view="pageLayout" topLeftCell="F1" zoomScale="90" zoomScaleNormal="115" zoomScaleSheetLayoutView="100" zoomScalePageLayoutView="90" workbookViewId="0">
      <selection activeCell="AA3" sqref="AA3"/>
    </sheetView>
  </sheetViews>
  <sheetFormatPr defaultColWidth="8.85546875" defaultRowHeight="15" x14ac:dyDescent="0.25"/>
  <cols>
    <col min="1" max="1" width="2.28515625" style="11" customWidth="1"/>
    <col min="2" max="2" width="2.140625" style="11" customWidth="1"/>
    <col min="3" max="3" width="17" style="11" customWidth="1"/>
    <col min="4" max="4" width="17.85546875" style="11" customWidth="1"/>
    <col min="5" max="13" width="17" style="11" customWidth="1"/>
    <col min="14" max="14" width="9.7109375" style="11" customWidth="1"/>
    <col min="15" max="15" width="8.85546875" style="11"/>
    <col min="16" max="17" width="8.85546875" style="48"/>
    <col min="18" max="37" width="8.85546875" style="70"/>
    <col min="38" max="16384" width="8.85546875" style="11"/>
  </cols>
  <sheetData>
    <row r="1" spans="1:37" ht="9" customHeight="1" x14ac:dyDescent="0.25">
      <c r="A1" s="15"/>
      <c r="B1" s="15"/>
      <c r="C1" s="15"/>
      <c r="D1" s="160"/>
      <c r="E1" s="160"/>
      <c r="F1" s="160"/>
      <c r="G1" s="202" t="s">
        <v>0</v>
      </c>
      <c r="H1" s="160"/>
      <c r="I1" s="160"/>
      <c r="J1" s="160"/>
      <c r="K1" s="160"/>
      <c r="L1" s="160"/>
      <c r="M1" s="15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37" ht="20.25" x14ac:dyDescent="0.25">
      <c r="A2" s="15"/>
      <c r="B2" s="15"/>
      <c r="C2" s="15"/>
      <c r="D2" s="160"/>
      <c r="E2" s="160"/>
      <c r="F2" s="160"/>
      <c r="G2" s="161"/>
      <c r="H2" s="162" t="s">
        <v>3369</v>
      </c>
      <c r="I2" s="161"/>
      <c r="J2" s="160"/>
      <c r="K2" s="160"/>
      <c r="L2" s="160"/>
      <c r="M2" s="15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37" ht="8.25" customHeight="1" x14ac:dyDescent="0.25">
      <c r="A3" s="8"/>
      <c r="B3" s="15"/>
      <c r="C3" s="15"/>
      <c r="D3" s="15"/>
      <c r="E3" s="15"/>
      <c r="F3" s="15"/>
      <c r="G3" s="16"/>
      <c r="H3" s="16"/>
      <c r="I3" s="16"/>
      <c r="J3" s="15"/>
      <c r="K3" s="15"/>
      <c r="L3" s="15"/>
      <c r="M3" s="15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37" ht="15.6" customHeight="1" x14ac:dyDescent="0.25">
      <c r="A4" s="8"/>
      <c r="B4" s="16"/>
      <c r="C4" s="108" t="s">
        <v>1</v>
      </c>
      <c r="D4" s="16"/>
      <c r="E4" s="109" t="s">
        <v>3355</v>
      </c>
      <c r="F4" s="20"/>
      <c r="G4" s="110"/>
      <c r="H4" s="244" t="s">
        <v>2</v>
      </c>
      <c r="I4" s="245"/>
      <c r="J4" s="245"/>
      <c r="K4" s="245"/>
      <c r="L4" s="245"/>
      <c r="M4" s="245"/>
      <c r="N4" s="21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37" ht="15.6" customHeight="1" x14ac:dyDescent="0.25">
      <c r="A5" s="8"/>
      <c r="B5" s="16"/>
      <c r="C5" s="108" t="s">
        <v>3</v>
      </c>
      <c r="D5" s="16"/>
      <c r="E5" s="109"/>
      <c r="F5" s="20"/>
      <c r="G5" s="110"/>
      <c r="H5" s="245"/>
      <c r="I5" s="245"/>
      <c r="J5" s="245"/>
      <c r="K5" s="245"/>
      <c r="L5" s="245"/>
      <c r="M5" s="245"/>
      <c r="N5" s="21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37" ht="15.75" x14ac:dyDescent="0.25">
      <c r="A6" s="8"/>
      <c r="B6" s="16"/>
      <c r="C6" s="108" t="s">
        <v>4</v>
      </c>
      <c r="D6" s="16"/>
      <c r="E6" s="109" t="s">
        <v>44</v>
      </c>
      <c r="F6" s="20"/>
      <c r="G6" s="110"/>
      <c r="H6" s="246" t="s">
        <v>5</v>
      </c>
      <c r="I6" s="245"/>
      <c r="J6" s="245"/>
      <c r="K6" s="245"/>
      <c r="L6" s="245"/>
      <c r="M6" s="245"/>
      <c r="N6" s="21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37" ht="15.75" x14ac:dyDescent="0.25">
      <c r="A7" s="8"/>
      <c r="B7" s="16"/>
      <c r="C7" s="108" t="s">
        <v>6</v>
      </c>
      <c r="D7" s="16"/>
      <c r="E7" s="109" t="s">
        <v>3049</v>
      </c>
      <c r="F7" s="22"/>
      <c r="G7" s="108"/>
      <c r="H7" s="108"/>
      <c r="I7" s="108"/>
      <c r="J7" s="16"/>
      <c r="K7" s="16"/>
      <c r="L7" s="16"/>
      <c r="M7" s="16"/>
      <c r="N7" s="21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37" ht="15.75" x14ac:dyDescent="0.25">
      <c r="A8" s="8"/>
      <c r="B8" s="16"/>
      <c r="C8" s="108" t="s">
        <v>7</v>
      </c>
      <c r="D8" s="16"/>
      <c r="E8" s="111" t="s">
        <v>44</v>
      </c>
      <c r="F8" s="20"/>
      <c r="G8" s="110"/>
      <c r="H8" s="110"/>
      <c r="I8" s="108"/>
      <c r="J8" s="16"/>
      <c r="K8" s="16"/>
      <c r="L8" s="16"/>
      <c r="M8" s="16"/>
      <c r="N8" s="21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37" ht="16.5" thickBot="1" x14ac:dyDescent="0.3">
      <c r="A9" s="8"/>
      <c r="B9" s="15"/>
      <c r="C9" s="238" t="s">
        <v>8</v>
      </c>
      <c r="D9" s="238"/>
      <c r="E9" s="238"/>
      <c r="F9" s="238"/>
      <c r="G9" s="238"/>
      <c r="H9" s="238"/>
      <c r="I9" s="238"/>
      <c r="J9" s="238"/>
      <c r="K9" s="238"/>
      <c r="L9" s="239"/>
      <c r="M9" s="240"/>
      <c r="N9" s="21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37" ht="30" thickTop="1" thickBot="1" x14ac:dyDescent="0.3">
      <c r="A10" s="8"/>
      <c r="B10" s="15"/>
      <c r="C10" s="112" t="s">
        <v>9</v>
      </c>
      <c r="D10" s="113" t="s">
        <v>10</v>
      </c>
      <c r="E10" s="113" t="s">
        <v>11</v>
      </c>
      <c r="F10" s="114" t="s">
        <v>12</v>
      </c>
      <c r="G10" s="114" t="s">
        <v>13</v>
      </c>
      <c r="H10" s="114" t="s">
        <v>14</v>
      </c>
      <c r="I10" s="114" t="s">
        <v>15</v>
      </c>
      <c r="J10" s="113" t="s">
        <v>16</v>
      </c>
      <c r="K10" s="113" t="s">
        <v>17</v>
      </c>
      <c r="L10" s="113" t="s">
        <v>18</v>
      </c>
      <c r="M10" s="115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AK10" s="11"/>
    </row>
    <row r="11" spans="1:37" ht="16.5" thickBot="1" x14ac:dyDescent="0.3">
      <c r="A11" s="8"/>
      <c r="B11" s="15"/>
      <c r="C11" s="116"/>
      <c r="D11" s="189"/>
      <c r="E11" s="116"/>
      <c r="F11" s="117"/>
      <c r="G11" s="117"/>
      <c r="H11" s="184" t="e">
        <f>VLOOKUP(E11,'2023-24 Crs Contact'!A:B,2,FALSE)</f>
        <v>#N/A</v>
      </c>
      <c r="I11" s="184" t="e">
        <f>H11/15</f>
        <v>#N/A</v>
      </c>
      <c r="J11" s="116"/>
      <c r="K11" s="116"/>
      <c r="L11" s="116"/>
      <c r="M11" s="16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AK11" s="11"/>
    </row>
    <row r="12" spans="1:37" ht="16.5" thickBot="1" x14ac:dyDescent="0.3">
      <c r="A12" s="8"/>
      <c r="B12" s="15"/>
      <c r="C12" s="116"/>
      <c r="D12" s="189"/>
      <c r="E12" s="116"/>
      <c r="F12" s="117"/>
      <c r="G12" s="117"/>
      <c r="H12" s="184" t="e">
        <f>VLOOKUP(E12,'2023-24 Crs Contact'!A:B,2,FALSE)</f>
        <v>#N/A</v>
      </c>
      <c r="I12" s="184" t="e">
        <f t="shared" ref="I12:I29" si="0">H12/15</f>
        <v>#N/A</v>
      </c>
      <c r="J12" s="116"/>
      <c r="K12" s="116"/>
      <c r="L12" s="116"/>
      <c r="M12" s="16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AK12" s="11"/>
    </row>
    <row r="13" spans="1:37" ht="16.5" thickBot="1" x14ac:dyDescent="0.3">
      <c r="A13" s="8"/>
      <c r="B13" s="15"/>
      <c r="C13" s="116"/>
      <c r="D13" s="189"/>
      <c r="E13" s="116"/>
      <c r="F13" s="117"/>
      <c r="G13" s="117"/>
      <c r="H13" s="184" t="e">
        <f>VLOOKUP(E13,'2023-24 Crs Contact'!A:B,2,FALSE)</f>
        <v>#N/A</v>
      </c>
      <c r="I13" s="184" t="e">
        <f t="shared" si="0"/>
        <v>#N/A</v>
      </c>
      <c r="J13" s="116"/>
      <c r="K13" s="116"/>
      <c r="L13" s="116"/>
      <c r="M13" s="16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AK13" s="11"/>
    </row>
    <row r="14" spans="1:37" ht="16.5" thickBot="1" x14ac:dyDescent="0.3">
      <c r="A14" s="8"/>
      <c r="B14" s="15"/>
      <c r="C14" s="116"/>
      <c r="D14" s="189"/>
      <c r="E14" s="116"/>
      <c r="F14" s="117"/>
      <c r="G14" s="117"/>
      <c r="H14" s="184" t="e">
        <f>VLOOKUP(E14,'2023-24 Crs Contact'!A:B,2,FALSE)</f>
        <v>#N/A</v>
      </c>
      <c r="I14" s="184" t="e">
        <f t="shared" si="0"/>
        <v>#N/A</v>
      </c>
      <c r="J14" s="116"/>
      <c r="K14" s="116"/>
      <c r="L14" s="116"/>
      <c r="M14" s="16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AK14" s="11"/>
    </row>
    <row r="15" spans="1:37" ht="16.5" thickBot="1" x14ac:dyDescent="0.3">
      <c r="A15" s="8"/>
      <c r="B15" s="15"/>
      <c r="C15" s="116"/>
      <c r="D15" s="189"/>
      <c r="E15" s="116"/>
      <c r="F15" s="117"/>
      <c r="G15" s="117"/>
      <c r="H15" s="184" t="e">
        <f>VLOOKUP(E15,'2023-24 Crs Contact'!A:B,2,FALSE)</f>
        <v>#N/A</v>
      </c>
      <c r="I15" s="184" t="e">
        <f t="shared" si="0"/>
        <v>#N/A</v>
      </c>
      <c r="J15" s="116"/>
      <c r="K15" s="116"/>
      <c r="L15" s="116"/>
      <c r="M15" s="16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AK15" s="11"/>
    </row>
    <row r="16" spans="1:37" ht="16.5" thickBot="1" x14ac:dyDescent="0.3">
      <c r="A16" s="8"/>
      <c r="B16" s="15"/>
      <c r="C16" s="116"/>
      <c r="D16" s="189"/>
      <c r="E16" s="116"/>
      <c r="F16" s="117"/>
      <c r="G16" s="117"/>
      <c r="H16" s="184" t="e">
        <f>VLOOKUP(E16,'2023-24 Crs Contact'!A:B,2,FALSE)</f>
        <v>#N/A</v>
      </c>
      <c r="I16" s="184" t="e">
        <f t="shared" si="0"/>
        <v>#N/A</v>
      </c>
      <c r="J16" s="116"/>
      <c r="K16" s="116"/>
      <c r="L16" s="116"/>
      <c r="M16" s="16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AK16" s="11"/>
    </row>
    <row r="17" spans="1:38" ht="16.5" thickBot="1" x14ac:dyDescent="0.3">
      <c r="A17" s="8"/>
      <c r="B17" s="15"/>
      <c r="C17" s="116"/>
      <c r="D17" s="189"/>
      <c r="E17" s="116"/>
      <c r="F17" s="117"/>
      <c r="G17" s="117"/>
      <c r="H17" s="184" t="e">
        <f>VLOOKUP(E17,'2023-24 Crs Contact'!A:B,2,FALSE)</f>
        <v>#N/A</v>
      </c>
      <c r="I17" s="184" t="e">
        <f t="shared" si="0"/>
        <v>#N/A</v>
      </c>
      <c r="J17" s="116"/>
      <c r="K17" s="116"/>
      <c r="L17" s="116"/>
      <c r="M17" s="16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AK17" s="11"/>
    </row>
    <row r="18" spans="1:38" ht="16.5" thickBot="1" x14ac:dyDescent="0.3">
      <c r="A18" s="8"/>
      <c r="B18" s="15"/>
      <c r="C18" s="116"/>
      <c r="D18" s="189"/>
      <c r="E18" s="116"/>
      <c r="F18" s="117"/>
      <c r="G18" s="117"/>
      <c r="H18" s="184" t="e">
        <f>VLOOKUP(E18,'2023-24 Crs Contact'!A:B,2,FALSE)</f>
        <v>#N/A</v>
      </c>
      <c r="I18" s="184" t="e">
        <f t="shared" si="0"/>
        <v>#N/A</v>
      </c>
      <c r="J18" s="116"/>
      <c r="K18" s="116"/>
      <c r="L18" s="116"/>
      <c r="M18" s="16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AK18" s="11"/>
    </row>
    <row r="19" spans="1:38" ht="16.5" thickBot="1" x14ac:dyDescent="0.3">
      <c r="A19" s="8"/>
      <c r="B19" s="15"/>
      <c r="C19" s="116"/>
      <c r="D19" s="189"/>
      <c r="E19" s="116"/>
      <c r="F19" s="117"/>
      <c r="G19" s="117"/>
      <c r="H19" s="184" t="e">
        <f>VLOOKUP(E19,'2023-24 Crs Contact'!A:B,2,FALSE)</f>
        <v>#N/A</v>
      </c>
      <c r="I19" s="184" t="e">
        <f t="shared" si="0"/>
        <v>#N/A</v>
      </c>
      <c r="J19" s="116"/>
      <c r="K19" s="116"/>
      <c r="L19" s="116"/>
      <c r="M19" s="16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AK19" s="11"/>
    </row>
    <row r="20" spans="1:38" ht="16.5" thickBot="1" x14ac:dyDescent="0.3">
      <c r="A20" s="8"/>
      <c r="B20" s="15"/>
      <c r="C20" s="116"/>
      <c r="D20" s="189"/>
      <c r="E20" s="116"/>
      <c r="F20" s="117"/>
      <c r="G20" s="117"/>
      <c r="H20" s="184" t="e">
        <f>VLOOKUP(E20,'2023-24 Crs Contact'!A:B,2,FALSE)</f>
        <v>#N/A</v>
      </c>
      <c r="I20" s="184" t="e">
        <f t="shared" si="0"/>
        <v>#N/A</v>
      </c>
      <c r="J20" s="116"/>
      <c r="K20" s="116"/>
      <c r="L20" s="116"/>
      <c r="M20" s="16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AK20" s="11"/>
    </row>
    <row r="21" spans="1:38" ht="16.5" thickBot="1" x14ac:dyDescent="0.3">
      <c r="A21" s="8"/>
      <c r="B21" s="15"/>
      <c r="C21" s="116"/>
      <c r="D21" s="189"/>
      <c r="E21" s="116"/>
      <c r="F21" s="117"/>
      <c r="G21" s="117"/>
      <c r="H21" s="184" t="e">
        <f>VLOOKUP(E21,'2023-24 Crs Contact'!A:B,2,FALSE)</f>
        <v>#N/A</v>
      </c>
      <c r="I21" s="184" t="e">
        <f t="shared" si="0"/>
        <v>#N/A</v>
      </c>
      <c r="J21" s="116"/>
      <c r="K21" s="116"/>
      <c r="L21" s="116"/>
      <c r="M21" s="16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AK21" s="11"/>
    </row>
    <row r="22" spans="1:38" ht="16.5" thickBot="1" x14ac:dyDescent="0.3">
      <c r="A22" s="8"/>
      <c r="B22" s="15"/>
      <c r="C22" s="116"/>
      <c r="D22" s="189"/>
      <c r="E22" s="116"/>
      <c r="F22" s="117"/>
      <c r="G22" s="117"/>
      <c r="H22" s="184" t="e">
        <f>VLOOKUP(E22,'2023-24 Crs Contact'!A:B,2,FALSE)</f>
        <v>#N/A</v>
      </c>
      <c r="I22" s="184" t="e">
        <f t="shared" si="0"/>
        <v>#N/A</v>
      </c>
      <c r="J22" s="116"/>
      <c r="K22" s="116"/>
      <c r="L22" s="116"/>
      <c r="M22" s="16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AK22" s="11"/>
    </row>
    <row r="23" spans="1:38" ht="16.5" thickBot="1" x14ac:dyDescent="0.3">
      <c r="A23" s="8"/>
      <c r="B23" s="15"/>
      <c r="C23" s="116"/>
      <c r="D23" s="189"/>
      <c r="E23" s="116"/>
      <c r="F23" s="117"/>
      <c r="G23" s="117"/>
      <c r="H23" s="184" t="e">
        <f>VLOOKUP(E23,'2023-24 Crs Contact'!A:B,2,FALSE)</f>
        <v>#N/A</v>
      </c>
      <c r="I23" s="184" t="e">
        <f t="shared" si="0"/>
        <v>#N/A</v>
      </c>
      <c r="J23" s="116"/>
      <c r="K23" s="116"/>
      <c r="L23" s="116"/>
      <c r="M23" s="16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AK23" s="11"/>
    </row>
    <row r="24" spans="1:38" ht="16.5" thickBot="1" x14ac:dyDescent="0.3">
      <c r="A24" s="8"/>
      <c r="B24" s="15"/>
      <c r="C24" s="116"/>
      <c r="D24" s="189"/>
      <c r="E24" s="116"/>
      <c r="F24" s="117"/>
      <c r="G24" s="117"/>
      <c r="H24" s="184" t="e">
        <f>VLOOKUP(E24,'2023-24 Crs Contact'!A:B,2,FALSE)</f>
        <v>#N/A</v>
      </c>
      <c r="I24" s="184" t="e">
        <f t="shared" si="0"/>
        <v>#N/A</v>
      </c>
      <c r="J24" s="116"/>
      <c r="K24" s="116"/>
      <c r="L24" s="116"/>
      <c r="M24" s="16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AK24" s="11"/>
    </row>
    <row r="25" spans="1:38" ht="16.5" thickBot="1" x14ac:dyDescent="0.3">
      <c r="A25" s="8"/>
      <c r="B25" s="15"/>
      <c r="C25" s="116"/>
      <c r="D25" s="189"/>
      <c r="E25" s="116"/>
      <c r="F25" s="117"/>
      <c r="G25" s="117"/>
      <c r="H25" s="184" t="e">
        <f>VLOOKUP(E25,'2023-24 Crs Contact'!A:B,2,FALSE)</f>
        <v>#N/A</v>
      </c>
      <c r="I25" s="184" t="e">
        <f t="shared" si="0"/>
        <v>#N/A</v>
      </c>
      <c r="J25" s="116"/>
      <c r="K25" s="116"/>
      <c r="L25" s="116"/>
      <c r="M25" s="16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AK25" s="11"/>
    </row>
    <row r="26" spans="1:38" ht="16.5" thickBot="1" x14ac:dyDescent="0.3">
      <c r="A26" s="8"/>
      <c r="B26" s="15"/>
      <c r="C26" s="116"/>
      <c r="D26" s="189"/>
      <c r="E26" s="116"/>
      <c r="F26" s="117"/>
      <c r="G26" s="117"/>
      <c r="H26" s="184" t="e">
        <f>VLOOKUP(E26,'2023-24 Crs Contact'!A:B,2,FALSE)</f>
        <v>#N/A</v>
      </c>
      <c r="I26" s="184" t="e">
        <f t="shared" si="0"/>
        <v>#N/A</v>
      </c>
      <c r="J26" s="116"/>
      <c r="K26" s="116"/>
      <c r="L26" s="116"/>
      <c r="M26" s="16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AK26" s="11"/>
    </row>
    <row r="27" spans="1:38" ht="16.5" thickBot="1" x14ac:dyDescent="0.3">
      <c r="A27" s="8"/>
      <c r="B27" s="15"/>
      <c r="C27" s="116"/>
      <c r="D27" s="189"/>
      <c r="E27" s="116"/>
      <c r="F27" s="117"/>
      <c r="G27" s="117"/>
      <c r="H27" s="184" t="e">
        <f>VLOOKUP(E27,'2023-24 Crs Contact'!A:B,2,FALSE)</f>
        <v>#N/A</v>
      </c>
      <c r="I27" s="184" t="e">
        <f t="shared" si="0"/>
        <v>#N/A</v>
      </c>
      <c r="J27" s="116"/>
      <c r="K27" s="116"/>
      <c r="L27" s="116"/>
      <c r="M27" s="16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AK27" s="11"/>
    </row>
    <row r="28" spans="1:38" ht="16.5" thickBot="1" x14ac:dyDescent="0.3">
      <c r="A28" s="8"/>
      <c r="B28" s="15"/>
      <c r="C28" s="116"/>
      <c r="D28" s="189"/>
      <c r="E28" s="116"/>
      <c r="F28" s="117"/>
      <c r="G28" s="117"/>
      <c r="H28" s="184" t="e">
        <f>VLOOKUP(E28,'2023-24 Crs Contact'!A:B,2,FALSE)</f>
        <v>#N/A</v>
      </c>
      <c r="I28" s="184" t="e">
        <f t="shared" si="0"/>
        <v>#N/A</v>
      </c>
      <c r="J28" s="116"/>
      <c r="K28" s="116"/>
      <c r="L28" s="116"/>
      <c r="M28" s="16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AK28" s="11"/>
    </row>
    <row r="29" spans="1:38" ht="15.75" x14ac:dyDescent="0.25">
      <c r="A29" s="8"/>
      <c r="B29" s="15"/>
      <c r="C29" s="116"/>
      <c r="D29" s="116"/>
      <c r="E29" s="116"/>
      <c r="F29" s="117"/>
      <c r="G29" s="117"/>
      <c r="H29" s="184" t="e">
        <f>VLOOKUP(E29,'2023-24 Crs Contact'!A:B,2,FALSE)</f>
        <v>#N/A</v>
      </c>
      <c r="I29" s="184" t="e">
        <f t="shared" si="0"/>
        <v>#N/A</v>
      </c>
      <c r="J29" s="116"/>
      <c r="K29" s="116"/>
      <c r="L29" s="116"/>
      <c r="M29" s="16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AK29" s="11"/>
    </row>
    <row r="30" spans="1:38" ht="9" customHeight="1" x14ac:dyDescent="0.25">
      <c r="A30" s="8"/>
      <c r="B30" s="15"/>
      <c r="C30" s="121"/>
      <c r="D30" s="121"/>
      <c r="E30" s="122"/>
      <c r="F30" s="122"/>
      <c r="G30" s="123"/>
      <c r="H30" s="123"/>
      <c r="I30" s="122"/>
      <c r="J30" s="124"/>
      <c r="K30" s="122"/>
      <c r="L30" s="122"/>
      <c r="M30" s="122"/>
      <c r="N30" s="21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38" s="12" customFormat="1" ht="30" customHeight="1" x14ac:dyDescent="0.25">
      <c r="A31" s="9"/>
      <c r="B31" s="125"/>
      <c r="C31" s="125"/>
      <c r="D31" s="126" t="s">
        <v>19</v>
      </c>
      <c r="E31" s="127" t="s">
        <v>20</v>
      </c>
      <c r="F31" s="126" t="s">
        <v>21</v>
      </c>
      <c r="G31" s="126" t="s">
        <v>22</v>
      </c>
      <c r="H31" s="72" t="s">
        <v>23</v>
      </c>
      <c r="I31" s="126" t="s">
        <v>24</v>
      </c>
      <c r="J31" s="128"/>
      <c r="K31" s="129"/>
      <c r="L31" s="130" t="s">
        <v>9</v>
      </c>
      <c r="M31" s="131" t="s">
        <v>25</v>
      </c>
      <c r="N31" s="20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</row>
    <row r="32" spans="1:38" ht="15.75" x14ac:dyDescent="0.25">
      <c r="A32" s="8"/>
      <c r="B32" s="15"/>
      <c r="C32" s="108"/>
      <c r="D32" s="176">
        <f>M32+M33+M34+M35+M36</f>
        <v>0</v>
      </c>
      <c r="E32" s="177">
        <f>SUM(J36+J37)</f>
        <v>0</v>
      </c>
      <c r="F32" s="176">
        <f>(D32+E32)</f>
        <v>0</v>
      </c>
      <c r="G32" s="178">
        <f>SUM(H45:H52)</f>
        <v>0</v>
      </c>
      <c r="H32" s="179">
        <f>F41</f>
        <v>0</v>
      </c>
      <c r="I32" s="180">
        <f>F32+G32+H32</f>
        <v>0</v>
      </c>
      <c r="J32" s="16"/>
      <c r="K32" s="132"/>
      <c r="L32" s="133" t="s">
        <v>26</v>
      </c>
      <c r="M32" s="134">
        <f>SUMIF($C$11:$C$29, L32, $I$11:$I$29)</f>
        <v>0</v>
      </c>
      <c r="N32" s="201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L32" s="70"/>
    </row>
    <row r="33" spans="1:49" ht="16.5" thickBot="1" x14ac:dyDescent="0.3">
      <c r="A33" s="8"/>
      <c r="B33" s="15"/>
      <c r="C33" s="15"/>
      <c r="D33" s="135"/>
      <c r="E33" s="135"/>
      <c r="F33" s="135"/>
      <c r="G33" s="135"/>
      <c r="H33" s="135"/>
      <c r="I33" s="135"/>
      <c r="J33" s="16"/>
      <c r="K33" s="132"/>
      <c r="L33" s="133" t="s">
        <v>27</v>
      </c>
      <c r="M33" s="134">
        <f>SUMIF($C$11:$C$29, L33, $I$11:$I$29)</f>
        <v>0</v>
      </c>
      <c r="N33" s="201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L33" s="70"/>
    </row>
    <row r="34" spans="1:49" ht="17.25" thickTop="1" thickBot="1" x14ac:dyDescent="0.3">
      <c r="A34" s="8"/>
      <c r="B34" s="15"/>
      <c r="C34" s="15"/>
      <c r="D34" s="250" t="s">
        <v>28</v>
      </c>
      <c r="E34" s="251"/>
      <c r="F34" s="251"/>
      <c r="G34" s="251"/>
      <c r="H34" s="251"/>
      <c r="I34" s="251"/>
      <c r="J34" s="252"/>
      <c r="K34" s="136"/>
      <c r="L34" s="133" t="s">
        <v>29</v>
      </c>
      <c r="M34" s="134">
        <f>SUMIF($C$11:$C$29, L34, $I$11:$I$29)</f>
        <v>0</v>
      </c>
      <c r="N34" s="201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L34" s="70"/>
    </row>
    <row r="35" spans="1:49" ht="15.6" customHeight="1" thickTop="1" thickBot="1" x14ac:dyDescent="0.3">
      <c r="A35" s="8"/>
      <c r="B35" s="15"/>
      <c r="C35" s="15"/>
      <c r="D35" s="137" t="s">
        <v>16</v>
      </c>
      <c r="E35" s="253" t="s">
        <v>30</v>
      </c>
      <c r="F35" s="254"/>
      <c r="G35" s="254"/>
      <c r="H35" s="255"/>
      <c r="I35" s="137" t="s">
        <v>31</v>
      </c>
      <c r="J35" s="137" t="s">
        <v>32</v>
      </c>
      <c r="K35" s="136"/>
      <c r="L35" s="133" t="s">
        <v>33</v>
      </c>
      <c r="M35" s="134">
        <f>SUMIF($C$11:$C$29, L35, $I$11:$I$29)</f>
        <v>0</v>
      </c>
      <c r="N35" s="201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L35" s="70"/>
    </row>
    <row r="36" spans="1:49" ht="15.75" x14ac:dyDescent="0.25">
      <c r="A36" s="8"/>
      <c r="B36" s="15"/>
      <c r="C36" s="15"/>
      <c r="D36" s="138"/>
      <c r="E36" s="259"/>
      <c r="F36" s="260"/>
      <c r="G36" s="260"/>
      <c r="H36" s="261"/>
      <c r="I36" s="138"/>
      <c r="J36" s="139"/>
      <c r="K36" s="140"/>
      <c r="L36" s="133" t="s">
        <v>34</v>
      </c>
      <c r="M36" s="134">
        <f>SUMIF($C$11:$C$29, L36, $I$11:$I$29)</f>
        <v>0</v>
      </c>
      <c r="N36" s="201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L36" s="70"/>
    </row>
    <row r="37" spans="1:49" ht="15.75" x14ac:dyDescent="0.25">
      <c r="A37" s="8"/>
      <c r="B37" s="15"/>
      <c r="C37" s="15"/>
      <c r="D37" s="141"/>
      <c r="E37" s="259"/>
      <c r="F37" s="260"/>
      <c r="G37" s="260"/>
      <c r="H37" s="261"/>
      <c r="I37" s="141"/>
      <c r="J37" s="142"/>
      <c r="K37" s="122"/>
      <c r="L37" s="143"/>
      <c r="M37" s="16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8" spans="1:49" s="70" customFormat="1" ht="9" customHeight="1" thickBot="1" x14ac:dyDescent="0.3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22"/>
      <c r="L38" s="122"/>
      <c r="M38" s="143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</row>
    <row r="39" spans="1:49" s="70" customFormat="1" ht="17.25" thickTop="1" thickBot="1" x14ac:dyDescent="0.3">
      <c r="A39" s="8"/>
      <c r="B39" s="15"/>
      <c r="C39" s="15"/>
      <c r="D39" s="136"/>
      <c r="E39" s="262" t="s">
        <v>35</v>
      </c>
      <c r="F39" s="263"/>
      <c r="G39" s="263"/>
      <c r="H39" s="263"/>
      <c r="I39" s="264"/>
      <c r="J39" s="144"/>
      <c r="K39" s="145"/>
      <c r="L39" s="15"/>
      <c r="M39" s="15"/>
      <c r="N39" s="7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</row>
    <row r="40" spans="1:49" s="70" customFormat="1" ht="17.25" thickTop="1" thickBot="1" x14ac:dyDescent="0.3">
      <c r="A40" s="8"/>
      <c r="B40" s="15"/>
      <c r="C40" s="15"/>
      <c r="D40" s="15"/>
      <c r="E40" s="146" t="s">
        <v>16</v>
      </c>
      <c r="F40" s="146" t="s">
        <v>32</v>
      </c>
      <c r="G40" s="146" t="s">
        <v>36</v>
      </c>
      <c r="H40" s="267" t="s">
        <v>31</v>
      </c>
      <c r="I40" s="268"/>
      <c r="J40" s="15"/>
      <c r="K40" s="145"/>
      <c r="L40" s="15"/>
      <c r="M40" s="15"/>
      <c r="N40" s="7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</row>
    <row r="41" spans="1:49" s="70" customFormat="1" ht="15.75" x14ac:dyDescent="0.25">
      <c r="A41" s="8"/>
      <c r="B41" s="15"/>
      <c r="C41" s="15"/>
      <c r="D41" s="15"/>
      <c r="E41" s="147"/>
      <c r="F41" s="148"/>
      <c r="G41" s="147"/>
      <c r="H41" s="265"/>
      <c r="I41" s="266"/>
      <c r="J41" s="15"/>
      <c r="K41" s="145"/>
      <c r="L41" s="15"/>
      <c r="M41" s="15"/>
      <c r="N41" s="7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</row>
    <row r="42" spans="1:49" s="70" customFormat="1" ht="9" customHeight="1" thickBot="1" x14ac:dyDescent="0.3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22"/>
      <c r="L42" s="122"/>
      <c r="M42" s="143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</row>
    <row r="43" spans="1:49" s="70" customFormat="1" ht="17.25" thickTop="1" thickBot="1" x14ac:dyDescent="0.3">
      <c r="A43" s="8"/>
      <c r="B43" s="15"/>
      <c r="C43" s="15"/>
      <c r="D43" s="247" t="s">
        <v>69</v>
      </c>
      <c r="E43" s="248"/>
      <c r="F43" s="248"/>
      <c r="G43" s="248"/>
      <c r="H43" s="248"/>
      <c r="I43" s="248"/>
      <c r="J43" s="249"/>
      <c r="K43" s="122"/>
      <c r="L43" s="122"/>
      <c r="M43" s="143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</row>
    <row r="44" spans="1:49" s="70" customFormat="1" ht="17.25" thickTop="1" thickBot="1" x14ac:dyDescent="0.3">
      <c r="A44" s="8"/>
      <c r="B44" s="15"/>
      <c r="C44" s="15"/>
      <c r="D44" s="149" t="s">
        <v>16</v>
      </c>
      <c r="E44" s="149" t="s">
        <v>38</v>
      </c>
      <c r="F44" s="149" t="s">
        <v>39</v>
      </c>
      <c r="G44" s="149" t="s">
        <v>13</v>
      </c>
      <c r="H44" s="149" t="s">
        <v>32</v>
      </c>
      <c r="I44" s="149" t="s">
        <v>36</v>
      </c>
      <c r="J44" s="150" t="s">
        <v>31</v>
      </c>
      <c r="K44" s="16"/>
      <c r="L44" s="16"/>
      <c r="M44" s="16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</row>
    <row r="45" spans="1:49" s="70" customFormat="1" ht="16.5" thickBot="1" x14ac:dyDescent="0.3">
      <c r="A45" s="8"/>
      <c r="B45" s="15"/>
      <c r="C45" s="15"/>
      <c r="D45" s="147"/>
      <c r="E45" s="151" t="e">
        <f>VLOOKUP(D45,Support2!$A$1:$B$32,2,FALSE)</f>
        <v>#N/A</v>
      </c>
      <c r="F45" s="152"/>
      <c r="G45" s="152"/>
      <c r="H45" s="181">
        <f>IFERROR((G45-F45)*E45,0)</f>
        <v>0</v>
      </c>
      <c r="I45" s="147"/>
      <c r="J45" s="141"/>
      <c r="K45" s="15"/>
      <c r="L45" s="15"/>
      <c r="M45" s="15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</row>
    <row r="46" spans="1:49" s="70" customFormat="1" ht="16.5" thickBot="1" x14ac:dyDescent="0.3">
      <c r="A46" s="8"/>
      <c r="B46" s="15"/>
      <c r="C46" s="15"/>
      <c r="D46" s="141"/>
      <c r="E46" s="151" t="e">
        <f>VLOOKUP(D46,Support2!$A$1:$B$32,2,FALSE)</f>
        <v>#N/A</v>
      </c>
      <c r="F46" s="152"/>
      <c r="G46" s="152"/>
      <c r="H46" s="182">
        <f t="shared" ref="H46:H48" si="1">IFERROR((G46-F46)*E46,0)</f>
        <v>0</v>
      </c>
      <c r="I46" s="141"/>
      <c r="J46" s="141"/>
      <c r="K46" s="15"/>
      <c r="L46" s="15"/>
      <c r="M46" s="16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</row>
    <row r="47" spans="1:49" s="70" customFormat="1" ht="16.5" thickBot="1" x14ac:dyDescent="0.3">
      <c r="A47" s="8"/>
      <c r="B47" s="15"/>
      <c r="C47" s="15"/>
      <c r="D47" s="141"/>
      <c r="E47" s="151" t="e">
        <f>VLOOKUP(D47,Support2!$A$1:$B$32,2,FALSE)</f>
        <v>#N/A</v>
      </c>
      <c r="F47" s="152"/>
      <c r="G47" s="152"/>
      <c r="H47" s="182">
        <f t="shared" si="1"/>
        <v>0</v>
      </c>
      <c r="I47" s="141"/>
      <c r="J47" s="141"/>
      <c r="K47" s="145"/>
      <c r="L47" s="15"/>
      <c r="M47" s="15"/>
      <c r="N47" s="7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</row>
    <row r="48" spans="1:49" s="70" customFormat="1" ht="16.5" thickBot="1" x14ac:dyDescent="0.3">
      <c r="A48" s="8"/>
      <c r="B48" s="15"/>
      <c r="C48" s="15"/>
      <c r="D48" s="141"/>
      <c r="E48" s="151" t="e">
        <f>VLOOKUP(D48,Support2!$A$1:$B$32,2,FALSE)</f>
        <v>#N/A</v>
      </c>
      <c r="F48" s="152"/>
      <c r="G48" s="152"/>
      <c r="H48" s="182">
        <f t="shared" si="1"/>
        <v>0</v>
      </c>
      <c r="I48" s="141"/>
      <c r="J48" s="153"/>
      <c r="K48" s="145"/>
      <c r="L48" s="15"/>
      <c r="M48" s="15"/>
      <c r="N48" s="7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</row>
    <row r="49" spans="1:49" s="70" customFormat="1" ht="16.5" thickBot="1" x14ac:dyDescent="0.3">
      <c r="A49" s="8"/>
      <c r="B49" s="15"/>
      <c r="C49" s="15"/>
      <c r="D49" s="138"/>
      <c r="E49" s="151" t="e">
        <f>VLOOKUP(D49,Support2!$A$1:$B$32,2,FALSE)</f>
        <v>#N/A</v>
      </c>
      <c r="F49" s="152"/>
      <c r="G49" s="152"/>
      <c r="H49" s="182">
        <f>IFERROR((G49-F49)*E49,0)</f>
        <v>0</v>
      </c>
      <c r="I49" s="138"/>
      <c r="J49" s="141"/>
      <c r="K49" s="145"/>
      <c r="L49" s="15"/>
      <c r="M49" s="15"/>
      <c r="N49" s="7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</row>
    <row r="50" spans="1:49" s="70" customFormat="1" ht="16.5" thickBot="1" x14ac:dyDescent="0.3">
      <c r="A50" s="8"/>
      <c r="B50" s="15"/>
      <c r="C50" s="15"/>
      <c r="D50" s="141"/>
      <c r="E50" s="151" t="e">
        <f>VLOOKUP(D50,Support2!$A$1:$B$32,2,FALSE)</f>
        <v>#N/A</v>
      </c>
      <c r="F50" s="152"/>
      <c r="G50" s="152"/>
      <c r="H50" s="182">
        <f t="shared" ref="H50:H52" si="2">IFERROR((G50-F50)*E50,0)</f>
        <v>0</v>
      </c>
      <c r="I50" s="141"/>
      <c r="J50" s="141"/>
      <c r="K50" s="145"/>
      <c r="L50" s="15"/>
      <c r="M50" s="15"/>
      <c r="N50" s="7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</row>
    <row r="51" spans="1:49" s="70" customFormat="1" ht="17.25" thickTop="1" thickBot="1" x14ac:dyDescent="0.3">
      <c r="A51" s="8"/>
      <c r="B51" s="15"/>
      <c r="C51" s="15"/>
      <c r="D51" s="141"/>
      <c r="E51" s="151" t="e">
        <f>VLOOKUP(D51,Support2!$A$1:$B$32,2,FALSE)</f>
        <v>#N/A</v>
      </c>
      <c r="F51" s="152"/>
      <c r="G51" s="152"/>
      <c r="H51" s="182">
        <f t="shared" si="2"/>
        <v>0</v>
      </c>
      <c r="I51" s="141"/>
      <c r="J51" s="141"/>
      <c r="K51" s="150" t="s">
        <v>40</v>
      </c>
      <c r="L51" s="15"/>
      <c r="M51" s="15"/>
      <c r="N51" s="7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</row>
    <row r="52" spans="1:49" s="70" customFormat="1" ht="15.75" x14ac:dyDescent="0.25">
      <c r="A52" s="8"/>
      <c r="B52" s="15"/>
      <c r="C52" s="15"/>
      <c r="D52" s="141"/>
      <c r="E52" s="151" t="e">
        <f>VLOOKUP(D52,Support2!$A$1:$B$32,2,FALSE)</f>
        <v>#N/A</v>
      </c>
      <c r="F52" s="152"/>
      <c r="G52" s="152"/>
      <c r="H52" s="182">
        <f t="shared" si="2"/>
        <v>0</v>
      </c>
      <c r="I52" s="141"/>
      <c r="J52" s="141"/>
      <c r="K52" s="182">
        <f>SUM(H45:H52)</f>
        <v>0</v>
      </c>
      <c r="L52" s="15"/>
      <c r="M52" s="15"/>
      <c r="N52" s="7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</row>
    <row r="53" spans="1:49" s="70" customFormat="1" ht="15.75" x14ac:dyDescent="0.25">
      <c r="A53" s="8"/>
      <c r="B53" s="15"/>
      <c r="C53" s="15"/>
      <c r="D53" s="145"/>
      <c r="E53" s="145"/>
      <c r="F53" s="154"/>
      <c r="G53" s="154"/>
      <c r="H53" s="155"/>
      <c r="I53" s="145"/>
      <c r="J53" s="145"/>
      <c r="K53" s="145"/>
      <c r="L53" s="15"/>
      <c r="M53" s="15"/>
      <c r="N53" s="7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</row>
    <row r="54" spans="1:49" s="70" customFormat="1" ht="9.6" customHeight="1" thickBot="1" x14ac:dyDescent="0.3">
      <c r="A54" s="8"/>
      <c r="B54" s="15"/>
      <c r="C54" s="15"/>
      <c r="D54" s="145"/>
      <c r="E54" s="145"/>
      <c r="F54" s="154"/>
      <c r="G54" s="154"/>
      <c r="H54" s="155"/>
      <c r="I54" s="145"/>
      <c r="J54" s="145"/>
      <c r="K54" s="15"/>
      <c r="L54" s="15"/>
      <c r="M54" s="16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</row>
    <row r="55" spans="1:49" s="70" customFormat="1" ht="16.5" thickTop="1" thickBot="1" x14ac:dyDescent="0.3">
      <c r="A55" s="16"/>
      <c r="B55" s="16"/>
      <c r="C55" s="16"/>
      <c r="D55" s="256" t="s">
        <v>43</v>
      </c>
      <c r="E55" s="257"/>
      <c r="F55" s="257"/>
      <c r="G55" s="257"/>
      <c r="H55" s="257"/>
      <c r="I55" s="257"/>
      <c r="J55" s="258"/>
      <c r="K55" s="15"/>
      <c r="L55" s="15"/>
      <c r="M55" s="16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</row>
    <row r="56" spans="1:49" s="70" customFormat="1" ht="15.75" thickTop="1" x14ac:dyDescent="0.25">
      <c r="A56" s="16"/>
      <c r="B56" s="16"/>
      <c r="C56" s="16"/>
      <c r="D56" s="269" t="s">
        <v>30</v>
      </c>
      <c r="E56" s="270"/>
      <c r="F56" s="270"/>
      <c r="G56" s="270"/>
      <c r="H56" s="270"/>
      <c r="I56" s="270"/>
      <c r="J56" s="271"/>
      <c r="K56" s="15"/>
      <c r="L56" s="15"/>
      <c r="M56" s="15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</row>
    <row r="57" spans="1:49" s="70" customFormat="1" x14ac:dyDescent="0.25">
      <c r="A57" s="16"/>
      <c r="B57" s="16"/>
      <c r="C57" s="16"/>
      <c r="D57" s="241"/>
      <c r="E57" s="242"/>
      <c r="F57" s="242"/>
      <c r="G57" s="242"/>
      <c r="H57" s="242"/>
      <c r="I57" s="242"/>
      <c r="J57" s="243"/>
      <c r="K57" s="16"/>
      <c r="L57" s="16"/>
      <c r="M57" s="16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</row>
    <row r="58" spans="1:49" s="70" customFormat="1" x14ac:dyDescent="0.25">
      <c r="A58" s="16"/>
      <c r="B58" s="16"/>
      <c r="C58" s="16"/>
      <c r="D58" s="241"/>
      <c r="E58" s="242"/>
      <c r="F58" s="242"/>
      <c r="G58" s="242"/>
      <c r="H58" s="242"/>
      <c r="I58" s="242"/>
      <c r="J58" s="243"/>
      <c r="K58" s="16"/>
      <c r="L58" s="16"/>
      <c r="M58" s="16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</row>
    <row r="59" spans="1:49" s="70" customFormat="1" x14ac:dyDescent="0.25">
      <c r="A59" s="16"/>
      <c r="B59" s="16"/>
      <c r="C59" s="16"/>
      <c r="D59" s="241"/>
      <c r="E59" s="242"/>
      <c r="F59" s="242"/>
      <c r="G59" s="242"/>
      <c r="H59" s="242"/>
      <c r="I59" s="242"/>
      <c r="J59" s="243"/>
      <c r="K59" s="16"/>
      <c r="L59" s="16"/>
      <c r="M59" s="16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</row>
    <row r="60" spans="1:49" s="70" customFormat="1" ht="15.75" thickBot="1" x14ac:dyDescent="0.3">
      <c r="A60" s="16"/>
      <c r="B60" s="16"/>
      <c r="C60" s="16"/>
      <c r="D60" s="164"/>
      <c r="E60" s="164"/>
      <c r="F60" s="164"/>
      <c r="G60" s="164"/>
      <c r="H60" s="164"/>
      <c r="I60" s="164"/>
      <c r="J60" s="164"/>
      <c r="K60" s="16"/>
      <c r="L60" s="16"/>
      <c r="M60" s="16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</row>
    <row r="61" spans="1:49" s="70" customFormat="1" ht="19.5" thickBot="1" x14ac:dyDescent="0.35">
      <c r="A61" s="16"/>
      <c r="B61" s="16"/>
      <c r="C61" s="163"/>
      <c r="D61" s="287" t="s">
        <v>53</v>
      </c>
      <c r="E61" s="288"/>
      <c r="F61" s="288"/>
      <c r="G61" s="288"/>
      <c r="H61" s="288"/>
      <c r="I61" s="288"/>
      <c r="J61" s="289"/>
      <c r="K61" s="165"/>
      <c r="L61" s="16"/>
      <c r="M61" s="16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</row>
    <row r="62" spans="1:49" s="70" customFormat="1" ht="18.75" x14ac:dyDescent="0.3">
      <c r="A62" s="16"/>
      <c r="B62" s="16"/>
      <c r="C62" s="163"/>
      <c r="D62" s="290"/>
      <c r="E62" s="291"/>
      <c r="F62" s="291"/>
      <c r="G62" s="291"/>
      <c r="H62" s="291"/>
      <c r="I62" s="291"/>
      <c r="J62" s="292"/>
      <c r="K62" s="166"/>
      <c r="L62" s="16"/>
      <c r="M62" s="16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</row>
    <row r="63" spans="1:49" s="70" customFormat="1" ht="18.75" x14ac:dyDescent="0.3">
      <c r="A63" s="16"/>
      <c r="B63" s="16"/>
      <c r="C63" s="163"/>
      <c r="D63" s="293"/>
      <c r="E63" s="294"/>
      <c r="F63" s="294"/>
      <c r="G63" s="294"/>
      <c r="H63" s="294"/>
      <c r="I63" s="294"/>
      <c r="J63" s="295"/>
      <c r="K63" s="166"/>
      <c r="L63" s="16"/>
      <c r="M63" s="16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</row>
    <row r="64" spans="1:49" s="16" customFormat="1" ht="6.6" customHeight="1" x14ac:dyDescent="0.3">
      <c r="C64" s="163"/>
      <c r="D64" s="128"/>
      <c r="E64" s="128"/>
      <c r="F64" s="128"/>
      <c r="G64" s="128"/>
      <c r="H64" s="128"/>
      <c r="I64" s="128"/>
      <c r="J64" s="128"/>
      <c r="K64" s="166"/>
      <c r="N64" s="18"/>
      <c r="O64" s="18"/>
      <c r="P64" s="18"/>
      <c r="Q64" s="18"/>
      <c r="R64" s="18"/>
    </row>
    <row r="65" spans="1:49" ht="4.9000000000000004" customHeight="1" x14ac:dyDescent="0.25">
      <c r="A65" s="16"/>
      <c r="B65" s="16"/>
      <c r="C65" s="128" t="s">
        <v>44</v>
      </c>
      <c r="D65" s="235" t="s">
        <v>70</v>
      </c>
      <c r="E65" s="235"/>
      <c r="F65" s="235"/>
      <c r="G65" s="235"/>
      <c r="H65" s="235"/>
      <c r="I65" s="235"/>
      <c r="J65" s="236">
        <v>43832</v>
      </c>
      <c r="K65" s="16"/>
      <c r="L65" s="16"/>
      <c r="M65" s="16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/>
      <c r="AM65"/>
      <c r="AN65"/>
      <c r="AO65"/>
      <c r="AP65"/>
      <c r="AQ65"/>
      <c r="AR65"/>
      <c r="AS65"/>
      <c r="AT65"/>
    </row>
    <row r="66" spans="1:49" ht="13.9" customHeight="1" x14ac:dyDescent="0.25">
      <c r="A66" s="16"/>
      <c r="B66" s="16"/>
      <c r="C66" s="16"/>
      <c r="D66" s="235"/>
      <c r="E66" s="235"/>
      <c r="F66" s="235"/>
      <c r="G66" s="235"/>
      <c r="H66" s="235"/>
      <c r="I66" s="235"/>
      <c r="J66" s="237"/>
      <c r="K66" s="16"/>
      <c r="L66" s="16"/>
      <c r="M66" s="16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/>
      <c r="AM66"/>
      <c r="AN66"/>
      <c r="AO66"/>
      <c r="AP66"/>
      <c r="AQ66"/>
      <c r="AR66"/>
      <c r="AS66"/>
      <c r="AT66"/>
    </row>
    <row r="67" spans="1:49" ht="13.5" customHeight="1" x14ac:dyDescent="0.25">
      <c r="A67" s="16"/>
      <c r="B67" s="16"/>
      <c r="C67" s="16"/>
      <c r="D67" s="57" t="s">
        <v>46</v>
      </c>
      <c r="E67" s="18"/>
      <c r="F67" s="18"/>
      <c r="G67" s="18"/>
      <c r="H67" s="18"/>
      <c r="I67" s="18"/>
      <c r="J67" s="32" t="s">
        <v>47</v>
      </c>
      <c r="K67" s="16"/>
      <c r="L67" s="16"/>
      <c r="M67" s="16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/>
      <c r="AM67"/>
      <c r="AN67"/>
      <c r="AO67"/>
      <c r="AP67"/>
      <c r="AQ67"/>
      <c r="AR67"/>
      <c r="AS67"/>
      <c r="AT67"/>
      <c r="AU67"/>
      <c r="AV67"/>
    </row>
    <row r="68" spans="1:49" ht="7.15" customHeight="1" x14ac:dyDescent="0.25">
      <c r="A68" s="16"/>
      <c r="B68" s="16"/>
      <c r="C68" s="16"/>
      <c r="D68" s="33"/>
      <c r="E68" s="33"/>
      <c r="F68" s="18" t="s">
        <v>44</v>
      </c>
      <c r="G68" s="18"/>
      <c r="H68" s="18"/>
      <c r="I68" s="18"/>
      <c r="J68" s="33"/>
      <c r="K68" s="16"/>
      <c r="L68" s="16"/>
      <c r="M68" s="16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/>
      <c r="AM68"/>
      <c r="AN68"/>
      <c r="AO68"/>
      <c r="AP68"/>
      <c r="AQ68"/>
      <c r="AR68"/>
      <c r="AS68"/>
      <c r="AT68"/>
      <c r="AU68"/>
      <c r="AV68"/>
      <c r="AW68"/>
    </row>
    <row r="69" spans="1:49" ht="4.9000000000000004" customHeight="1" x14ac:dyDescent="0.25">
      <c r="A69" s="16"/>
      <c r="B69" s="16"/>
      <c r="C69" s="16"/>
      <c r="D69" s="231" t="s">
        <v>48</v>
      </c>
      <c r="E69" s="232"/>
      <c r="F69" s="232"/>
      <c r="G69" s="232"/>
      <c r="H69" s="232"/>
      <c r="I69" s="232"/>
      <c r="J69" s="233">
        <v>43832</v>
      </c>
      <c r="K69" s="16"/>
      <c r="L69" s="16"/>
      <c r="M69" s="16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/>
      <c r="AM69"/>
      <c r="AN69"/>
      <c r="AO69"/>
      <c r="AP69"/>
      <c r="AQ69"/>
      <c r="AR69"/>
      <c r="AS69"/>
      <c r="AT69"/>
      <c r="AU69"/>
      <c r="AV69"/>
      <c r="AW69"/>
    </row>
    <row r="70" spans="1:49" ht="13.9" customHeight="1" x14ac:dyDescent="0.25">
      <c r="A70" s="16"/>
      <c r="B70" s="16"/>
      <c r="C70" s="16"/>
      <c r="D70" s="232"/>
      <c r="E70" s="232"/>
      <c r="F70" s="232"/>
      <c r="G70" s="232"/>
      <c r="H70" s="232"/>
      <c r="I70" s="232"/>
      <c r="J70" s="234"/>
      <c r="K70" s="16"/>
      <c r="L70" s="16"/>
      <c r="M70" s="16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/>
      <c r="AM70"/>
      <c r="AN70"/>
      <c r="AO70"/>
      <c r="AP70"/>
      <c r="AQ70"/>
      <c r="AR70"/>
      <c r="AS70"/>
      <c r="AT70"/>
      <c r="AU70"/>
      <c r="AV70"/>
      <c r="AW70"/>
    </row>
    <row r="71" spans="1:49" ht="13.9" customHeight="1" x14ac:dyDescent="0.25">
      <c r="A71" s="16"/>
      <c r="B71" s="16"/>
      <c r="C71" s="16"/>
      <c r="D71" s="59" t="s">
        <v>49</v>
      </c>
      <c r="E71" s="60"/>
      <c r="F71" s="60"/>
      <c r="G71" s="60"/>
      <c r="H71" s="60"/>
      <c r="I71" s="60"/>
      <c r="J71" s="69" t="s">
        <v>47</v>
      </c>
      <c r="K71" s="16"/>
      <c r="L71" s="16"/>
      <c r="M71" s="16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/>
      <c r="AM71"/>
      <c r="AN71"/>
      <c r="AO71"/>
      <c r="AP71"/>
      <c r="AQ71"/>
      <c r="AR71"/>
      <c r="AS71"/>
      <c r="AT71"/>
      <c r="AU71"/>
      <c r="AV71"/>
      <c r="AW71"/>
    </row>
    <row r="72" spans="1:49" ht="6.6" customHeight="1" x14ac:dyDescent="0.25">
      <c r="A72" s="16"/>
      <c r="B72" s="16"/>
      <c r="C72" s="16"/>
      <c r="D72" s="61"/>
      <c r="E72" s="61"/>
      <c r="F72" s="60" t="s">
        <v>44</v>
      </c>
      <c r="G72" s="60"/>
      <c r="H72" s="60"/>
      <c r="I72" s="60"/>
      <c r="J72" s="61"/>
      <c r="K72" s="16"/>
      <c r="L72" s="16"/>
      <c r="M72" s="16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/>
      <c r="AM72"/>
      <c r="AN72"/>
      <c r="AO72"/>
      <c r="AP72"/>
      <c r="AQ72"/>
      <c r="AR72"/>
      <c r="AS72"/>
      <c r="AT72"/>
      <c r="AU72"/>
      <c r="AV72"/>
      <c r="AW72"/>
    </row>
    <row r="73" spans="1:49" ht="6.6" customHeight="1" x14ac:dyDescent="0.25">
      <c r="A73" s="16"/>
      <c r="B73" s="16"/>
      <c r="C73" s="16"/>
      <c r="D73" s="231" t="s">
        <v>50</v>
      </c>
      <c r="E73" s="232"/>
      <c r="F73" s="232"/>
      <c r="G73" s="232"/>
      <c r="H73" s="232"/>
      <c r="I73" s="232"/>
      <c r="J73" s="233">
        <v>43832</v>
      </c>
      <c r="K73" s="62"/>
      <c r="L73" s="16"/>
      <c r="M73" s="16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/>
      <c r="AM73"/>
      <c r="AN73"/>
      <c r="AO73"/>
      <c r="AP73"/>
      <c r="AQ73"/>
      <c r="AR73"/>
      <c r="AS73"/>
      <c r="AT73"/>
      <c r="AU73"/>
      <c r="AV73"/>
      <c r="AW73"/>
    </row>
    <row r="74" spans="1:49" ht="13.9" customHeight="1" x14ac:dyDescent="0.25">
      <c r="A74" s="16"/>
      <c r="B74" s="16"/>
      <c r="C74" s="16"/>
      <c r="D74" s="232"/>
      <c r="E74" s="232"/>
      <c r="F74" s="232"/>
      <c r="G74" s="232"/>
      <c r="H74" s="232"/>
      <c r="I74" s="232"/>
      <c r="J74" s="234"/>
      <c r="K74" s="62"/>
      <c r="L74" s="16"/>
      <c r="M74" s="16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/>
      <c r="AM74"/>
      <c r="AN74"/>
      <c r="AO74"/>
      <c r="AP74"/>
      <c r="AQ74"/>
      <c r="AR74"/>
      <c r="AS74"/>
      <c r="AT74"/>
      <c r="AU74"/>
      <c r="AV74"/>
      <c r="AW74"/>
    </row>
    <row r="75" spans="1:49" ht="13.9" customHeight="1" x14ac:dyDescent="0.25">
      <c r="A75" s="16"/>
      <c r="B75" s="16"/>
      <c r="C75" s="16"/>
      <c r="D75" s="57" t="s">
        <v>51</v>
      </c>
      <c r="E75" s="18"/>
      <c r="F75" s="18"/>
      <c r="G75" s="18"/>
      <c r="H75" s="18"/>
      <c r="I75" s="18"/>
      <c r="J75" s="57" t="s">
        <v>47</v>
      </c>
      <c r="K75" s="16"/>
      <c r="L75" s="16"/>
      <c r="M75" s="16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/>
      <c r="AM75"/>
      <c r="AN75"/>
      <c r="AO75"/>
      <c r="AP75"/>
      <c r="AQ75"/>
      <c r="AR75"/>
      <c r="AS75"/>
      <c r="AT75"/>
      <c r="AU75"/>
      <c r="AV75"/>
      <c r="AW75"/>
    </row>
    <row r="76" spans="1:49" ht="14.45" customHeight="1" x14ac:dyDescent="0.25">
      <c r="A76" s="58"/>
      <c r="B76" s="16"/>
      <c r="C76" s="16"/>
      <c r="D76" s="16"/>
      <c r="E76" s="16"/>
      <c r="F76" s="16"/>
      <c r="G76" s="16"/>
      <c r="H76" s="16"/>
      <c r="I76" s="16"/>
      <c r="J76" s="159" t="s">
        <v>57</v>
      </c>
      <c r="K76" s="16"/>
      <c r="L76" s="16"/>
      <c r="M76" s="16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/>
      <c r="AM76"/>
      <c r="AN76"/>
      <c r="AO76"/>
      <c r="AP76"/>
      <c r="AQ76"/>
      <c r="AR76"/>
      <c r="AS76"/>
      <c r="AT76"/>
      <c r="AU76"/>
      <c r="AV76"/>
      <c r="AW76"/>
    </row>
    <row r="77" spans="1:49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/>
      <c r="AM77"/>
      <c r="AN77"/>
      <c r="AO77"/>
      <c r="AP77"/>
      <c r="AQ77"/>
      <c r="AR77"/>
      <c r="AS77"/>
      <c r="AT77"/>
      <c r="AU77"/>
      <c r="AV77"/>
      <c r="AW77"/>
    </row>
    <row r="78" spans="1:49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/>
      <c r="AM78"/>
      <c r="AN78"/>
      <c r="AO78"/>
      <c r="AP78"/>
      <c r="AQ78"/>
      <c r="AR78"/>
      <c r="AS78"/>
      <c r="AT78"/>
    </row>
    <row r="79" spans="1:49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/>
      <c r="AM79"/>
      <c r="AN79"/>
      <c r="AO79"/>
      <c r="AP79"/>
      <c r="AQ79"/>
      <c r="AR79"/>
      <c r="AS79"/>
      <c r="AT79"/>
    </row>
    <row r="80" spans="1:49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/>
      <c r="AM80"/>
      <c r="AN80"/>
      <c r="AO80"/>
      <c r="AP80"/>
      <c r="AQ80"/>
      <c r="AR80"/>
      <c r="AS80"/>
      <c r="AT80"/>
    </row>
    <row r="81" spans="1:46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/>
      <c r="AM81"/>
      <c r="AN81"/>
      <c r="AO81"/>
      <c r="AP81"/>
      <c r="AQ81"/>
      <c r="AR81"/>
      <c r="AS81"/>
      <c r="AT81"/>
    </row>
    <row r="82" spans="1:46" x14ac:dyDescent="0.25">
      <c r="A82" s="18"/>
      <c r="B82" s="18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/>
      <c r="AM82"/>
      <c r="AN82"/>
      <c r="AO82"/>
      <c r="AP82"/>
      <c r="AQ82"/>
      <c r="AR82"/>
      <c r="AS82"/>
      <c r="AT82"/>
    </row>
    <row r="83" spans="1:46" x14ac:dyDescent="0.25">
      <c r="A83" s="18"/>
      <c r="B83" s="18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/>
      <c r="AM83"/>
      <c r="AN83"/>
      <c r="AO83"/>
      <c r="AP83"/>
      <c r="AQ83"/>
      <c r="AR83"/>
      <c r="AS83"/>
      <c r="AT83"/>
    </row>
    <row r="84" spans="1:46" s="70" customFormat="1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</row>
    <row r="85" spans="1:46" s="70" customFormat="1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</row>
    <row r="86" spans="1:46" s="70" customFormat="1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</row>
    <row r="87" spans="1:46" s="70" customFormat="1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</row>
    <row r="88" spans="1:46" s="70" customFormat="1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</row>
    <row r="89" spans="1:46" s="70" customFormat="1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</row>
    <row r="90" spans="1:46" s="70" customFormat="1" x14ac:dyDescent="0.2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</row>
    <row r="91" spans="1:46" s="70" customFormat="1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</row>
    <row r="92" spans="1:46" s="70" customFormat="1" x14ac:dyDescent="0.2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</row>
    <row r="93" spans="1:46" s="70" customFormat="1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</row>
    <row r="94" spans="1:46" s="70" customFormat="1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</row>
    <row r="95" spans="1:46" s="70" customFormat="1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</row>
    <row r="96" spans="1:46" s="70" customFormat="1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</row>
    <row r="97" spans="1:46" s="70" customFormat="1" x14ac:dyDescent="0.2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</row>
    <row r="98" spans="1:46" s="70" customFormat="1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</row>
    <row r="99" spans="1:46" s="70" customFormat="1" x14ac:dyDescent="0.2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</row>
    <row r="100" spans="1:46" s="70" customFormat="1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</row>
    <row r="101" spans="1:46" s="70" customFormat="1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</row>
    <row r="102" spans="1:46" s="70" customFormat="1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</row>
    <row r="103" spans="1:46" s="70" customFormat="1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</row>
    <row r="104" spans="1:46" s="70" customFormat="1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</row>
    <row r="105" spans="1:46" s="70" customFormat="1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</row>
    <row r="106" spans="1:46" s="70" customFormat="1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</row>
    <row r="107" spans="1:46" s="70" customFormat="1" x14ac:dyDescent="0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</row>
    <row r="108" spans="1:46" s="70" customFormat="1" x14ac:dyDescent="0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</row>
    <row r="109" spans="1:46" s="70" customFormat="1" x14ac:dyDescent="0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</row>
    <row r="110" spans="1:46" s="70" customFormat="1" x14ac:dyDescent="0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</row>
    <row r="111" spans="1:46" s="70" customFormat="1" x14ac:dyDescent="0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</row>
    <row r="112" spans="1:46" s="70" customFormat="1" x14ac:dyDescent="0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</row>
    <row r="113" spans="1:46" s="70" customFormat="1" x14ac:dyDescent="0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</row>
    <row r="114" spans="1:46" s="70" customFormat="1" x14ac:dyDescent="0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</row>
    <row r="115" spans="1:46" s="70" customFormat="1" x14ac:dyDescent="0.2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</row>
    <row r="116" spans="1:46" s="70" customFormat="1" x14ac:dyDescent="0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</row>
    <row r="117" spans="1:46" s="70" customFormat="1" x14ac:dyDescent="0.2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</row>
    <row r="118" spans="1:46" s="70" customFormat="1" x14ac:dyDescent="0.2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</row>
    <row r="119" spans="1:46" s="70" customFormat="1" x14ac:dyDescent="0.2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</row>
    <row r="120" spans="1:46" s="70" customFormat="1" x14ac:dyDescent="0.2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</row>
    <row r="121" spans="1:46" s="70" customFormat="1" x14ac:dyDescent="0.2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</row>
    <row r="122" spans="1:46" s="70" customFormat="1" x14ac:dyDescent="0.2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</row>
    <row r="123" spans="1:46" s="70" customFormat="1" x14ac:dyDescent="0.2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</row>
    <row r="124" spans="1:46" s="70" customFormat="1" x14ac:dyDescent="0.2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</row>
    <row r="125" spans="1:46" s="70" customFormat="1" x14ac:dyDescent="0.2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</row>
    <row r="126" spans="1:46" s="70" customFormat="1" x14ac:dyDescent="0.2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</row>
    <row r="127" spans="1:46" s="70" customFormat="1" x14ac:dyDescent="0.2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</row>
    <row r="128" spans="1:46" s="70" customFormat="1" x14ac:dyDescent="0.2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</row>
    <row r="129" spans="1:46" s="70" customFormat="1" x14ac:dyDescent="0.2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</row>
    <row r="130" spans="1:46" s="70" customFormat="1" x14ac:dyDescent="0.2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</row>
    <row r="131" spans="1:46" s="70" customFormat="1" x14ac:dyDescent="0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</row>
    <row r="132" spans="1:46" s="70" customFormat="1" x14ac:dyDescent="0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</row>
    <row r="133" spans="1:46" s="70" customFormat="1" x14ac:dyDescent="0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</row>
    <row r="134" spans="1:46" s="70" customFormat="1" x14ac:dyDescent="0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</row>
    <row r="135" spans="1:46" s="70" customFormat="1" x14ac:dyDescent="0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</row>
    <row r="136" spans="1:46" s="70" customFormat="1" x14ac:dyDescent="0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</row>
    <row r="137" spans="1:46" s="70" customFormat="1" x14ac:dyDescent="0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</row>
    <row r="138" spans="1:46" s="70" customFormat="1" x14ac:dyDescent="0.2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</row>
    <row r="139" spans="1:46" s="70" customFormat="1" x14ac:dyDescent="0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</row>
    <row r="140" spans="1:46" s="70" customFormat="1" x14ac:dyDescent="0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</row>
    <row r="141" spans="1:46" s="70" customFormat="1" x14ac:dyDescent="0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</row>
    <row r="142" spans="1:46" s="70" customFormat="1" x14ac:dyDescent="0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</row>
    <row r="143" spans="1:46" s="70" customFormat="1" x14ac:dyDescent="0.2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</row>
    <row r="144" spans="1:46" s="70" customFormat="1" x14ac:dyDescent="0.2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</row>
    <row r="145" spans="1:46" s="70" customFormat="1" x14ac:dyDescent="0.2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</row>
    <row r="146" spans="1:46" s="70" customFormat="1" x14ac:dyDescent="0.2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</row>
    <row r="147" spans="1:46" s="70" customFormat="1" x14ac:dyDescent="0.2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</row>
    <row r="148" spans="1:46" s="70" customFormat="1" x14ac:dyDescent="0.2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</row>
    <row r="149" spans="1:46" s="70" customFormat="1" x14ac:dyDescent="0.2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</row>
    <row r="150" spans="1:46" s="70" customFormat="1" x14ac:dyDescent="0.2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</row>
    <row r="151" spans="1:46" s="70" customFormat="1" x14ac:dyDescent="0.2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</row>
    <row r="152" spans="1:46" s="70" customFormat="1" x14ac:dyDescent="0.2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</row>
    <row r="153" spans="1:46" s="70" customFormat="1" x14ac:dyDescent="0.2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</row>
    <row r="154" spans="1:46" s="70" customFormat="1" x14ac:dyDescent="0.2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</row>
    <row r="155" spans="1:46" s="70" customFormat="1" x14ac:dyDescent="0.2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</row>
    <row r="156" spans="1:46" s="70" customFormat="1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</row>
    <row r="157" spans="1:46" s="70" customFormat="1" x14ac:dyDescent="0.2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</row>
    <row r="158" spans="1:46" s="70" customFormat="1" x14ac:dyDescent="0.2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</row>
    <row r="159" spans="1:46" s="70" customFormat="1" x14ac:dyDescent="0.2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</row>
    <row r="160" spans="1:46" s="70" customFormat="1" x14ac:dyDescent="0.2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</row>
    <row r="161" spans="1:46" s="70" customFormat="1" x14ac:dyDescent="0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</row>
    <row r="162" spans="1:46" s="70" customFormat="1" x14ac:dyDescent="0.2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</row>
    <row r="163" spans="1:46" s="70" customFormat="1" x14ac:dyDescent="0.2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</row>
    <row r="164" spans="1:46" s="70" customFormat="1" x14ac:dyDescent="0.2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</row>
    <row r="165" spans="1:46" s="70" customFormat="1" x14ac:dyDescent="0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</row>
    <row r="166" spans="1:46" s="70" customFormat="1" x14ac:dyDescent="0.2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</row>
    <row r="167" spans="1:46" s="70" customFormat="1" x14ac:dyDescent="0.2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</row>
    <row r="168" spans="1:46" s="70" customFormat="1" x14ac:dyDescent="0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</row>
    <row r="169" spans="1:46" s="70" customFormat="1" x14ac:dyDescent="0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</row>
    <row r="170" spans="1:46" s="70" customFormat="1" x14ac:dyDescent="0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</row>
    <row r="171" spans="1:46" s="70" customFormat="1" x14ac:dyDescent="0.2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</row>
    <row r="172" spans="1:46" s="70" customFormat="1" x14ac:dyDescent="0.2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</row>
    <row r="173" spans="1:46" s="70" customFormat="1" x14ac:dyDescent="0.2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</row>
    <row r="174" spans="1:46" s="70" customFormat="1" x14ac:dyDescent="0.2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</row>
    <row r="175" spans="1:46" s="70" customFormat="1" x14ac:dyDescent="0.2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</row>
    <row r="176" spans="1:46" s="70" customFormat="1" x14ac:dyDescent="0.2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</row>
    <row r="177" spans="1:46" s="70" customFormat="1" x14ac:dyDescent="0.2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</row>
    <row r="178" spans="1:46" s="70" customFormat="1" x14ac:dyDescent="0.2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</row>
    <row r="179" spans="1:46" s="70" customFormat="1" x14ac:dyDescent="0.2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</row>
    <row r="180" spans="1:46" s="70" customFormat="1" x14ac:dyDescent="0.2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</row>
    <row r="181" spans="1:46" s="70" customFormat="1" x14ac:dyDescent="0.2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</row>
    <row r="182" spans="1:46" s="70" customFormat="1" x14ac:dyDescent="0.2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</row>
    <row r="183" spans="1:46" s="70" customFormat="1" x14ac:dyDescent="0.2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</row>
    <row r="184" spans="1:46" s="70" customFormat="1" x14ac:dyDescent="0.2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</row>
    <row r="185" spans="1:46" s="70" customFormat="1" x14ac:dyDescent="0.2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</row>
    <row r="186" spans="1:46" s="70" customFormat="1" x14ac:dyDescent="0.2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</row>
    <row r="187" spans="1:46" s="70" customFormat="1" x14ac:dyDescent="0.2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</row>
    <row r="188" spans="1:46" s="70" customFormat="1" x14ac:dyDescent="0.2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</row>
    <row r="189" spans="1:46" s="70" customFormat="1" x14ac:dyDescent="0.2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</row>
    <row r="190" spans="1:46" s="70" customFormat="1" x14ac:dyDescent="0.2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</row>
    <row r="191" spans="1:46" s="70" customFormat="1" x14ac:dyDescent="0.2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</row>
    <row r="192" spans="1:46" s="70" customFormat="1" x14ac:dyDescent="0.2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</row>
    <row r="193" spans="1:46" s="70" customFormat="1" x14ac:dyDescent="0.2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</row>
    <row r="194" spans="1:46" s="70" customFormat="1" x14ac:dyDescent="0.25"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</row>
    <row r="195" spans="1:46" s="70" customFormat="1" x14ac:dyDescent="0.25"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</row>
    <row r="196" spans="1:46" s="70" customFormat="1" x14ac:dyDescent="0.25"/>
    <row r="197" spans="1:46" s="70" customFormat="1" x14ac:dyDescent="0.25"/>
    <row r="198" spans="1:46" s="70" customFormat="1" x14ac:dyDescent="0.25"/>
    <row r="199" spans="1:46" s="70" customFormat="1" x14ac:dyDescent="0.25"/>
    <row r="200" spans="1:46" s="70" customFormat="1" x14ac:dyDescent="0.25"/>
    <row r="201" spans="1:46" s="70" customFormat="1" x14ac:dyDescent="0.25"/>
    <row r="202" spans="1:46" s="70" customFormat="1" x14ac:dyDescent="0.25"/>
    <row r="203" spans="1:46" s="70" customFormat="1" x14ac:dyDescent="0.25"/>
    <row r="204" spans="1:46" s="70" customFormat="1" x14ac:dyDescent="0.25"/>
    <row r="205" spans="1:46" s="70" customFormat="1" x14ac:dyDescent="0.25"/>
    <row r="206" spans="1:46" s="70" customFormat="1" x14ac:dyDescent="0.25"/>
    <row r="207" spans="1:46" s="70" customFormat="1" x14ac:dyDescent="0.25"/>
    <row r="208" spans="1:46" s="70" customFormat="1" x14ac:dyDescent="0.25"/>
    <row r="209" s="70" customFormat="1" x14ac:dyDescent="0.25"/>
    <row r="210" s="70" customFormat="1" x14ac:dyDescent="0.25"/>
    <row r="211" s="70" customFormat="1" x14ac:dyDescent="0.25"/>
    <row r="212" s="70" customFormat="1" x14ac:dyDescent="0.25"/>
    <row r="213" s="70" customFormat="1" x14ac:dyDescent="0.25"/>
    <row r="214" s="70" customFormat="1" x14ac:dyDescent="0.25"/>
    <row r="215" s="70" customFormat="1" x14ac:dyDescent="0.25"/>
    <row r="216" s="70" customFormat="1" x14ac:dyDescent="0.25"/>
    <row r="217" s="70" customFormat="1" x14ac:dyDescent="0.25"/>
    <row r="218" s="70" customFormat="1" x14ac:dyDescent="0.25"/>
    <row r="219" s="70" customFormat="1" x14ac:dyDescent="0.25"/>
    <row r="220" s="70" customFormat="1" x14ac:dyDescent="0.25"/>
    <row r="221" s="70" customFormat="1" x14ac:dyDescent="0.25"/>
    <row r="222" s="70" customFormat="1" x14ac:dyDescent="0.25"/>
    <row r="223" s="70" customFormat="1" x14ac:dyDescent="0.25"/>
    <row r="224" s="70" customFormat="1" x14ac:dyDescent="0.25"/>
    <row r="225" s="70" customFormat="1" x14ac:dyDescent="0.25"/>
    <row r="226" s="70" customFormat="1" x14ac:dyDescent="0.25"/>
    <row r="227" s="70" customFormat="1" x14ac:dyDescent="0.25"/>
    <row r="228" s="70" customFormat="1" x14ac:dyDescent="0.25"/>
    <row r="229" s="70" customFormat="1" x14ac:dyDescent="0.25"/>
    <row r="230" s="70" customFormat="1" x14ac:dyDescent="0.25"/>
    <row r="231" s="70" customFormat="1" x14ac:dyDescent="0.25"/>
    <row r="232" s="70" customFormat="1" x14ac:dyDescent="0.25"/>
    <row r="233" s="70" customFormat="1" x14ac:dyDescent="0.25"/>
    <row r="234" s="70" customFormat="1" x14ac:dyDescent="0.25"/>
    <row r="235" s="70" customFormat="1" x14ac:dyDescent="0.25"/>
    <row r="236" s="70" customFormat="1" x14ac:dyDescent="0.25"/>
    <row r="237" s="70" customFormat="1" x14ac:dyDescent="0.25"/>
    <row r="238" s="70" customFormat="1" x14ac:dyDescent="0.25"/>
    <row r="239" s="70" customFormat="1" x14ac:dyDescent="0.25"/>
    <row r="240" s="70" customFormat="1" x14ac:dyDescent="0.25"/>
    <row r="241" s="70" customFormat="1" x14ac:dyDescent="0.25"/>
    <row r="242" s="70" customFormat="1" x14ac:dyDescent="0.25"/>
    <row r="243" s="70" customFormat="1" x14ac:dyDescent="0.25"/>
    <row r="244" s="70" customFormat="1" x14ac:dyDescent="0.25"/>
    <row r="245" s="70" customFormat="1" x14ac:dyDescent="0.25"/>
    <row r="246" s="70" customFormat="1" x14ac:dyDescent="0.25"/>
    <row r="247" s="70" customFormat="1" x14ac:dyDescent="0.25"/>
    <row r="248" s="70" customFormat="1" x14ac:dyDescent="0.25"/>
    <row r="249" s="70" customFormat="1" x14ac:dyDescent="0.25"/>
    <row r="250" s="70" customFormat="1" x14ac:dyDescent="0.25"/>
    <row r="251" s="70" customFormat="1" x14ac:dyDescent="0.25"/>
    <row r="252" s="70" customFormat="1" x14ac:dyDescent="0.25"/>
    <row r="253" s="70" customFormat="1" x14ac:dyDescent="0.25"/>
    <row r="254" s="70" customFormat="1" x14ac:dyDescent="0.25"/>
    <row r="255" s="70" customFormat="1" x14ac:dyDescent="0.25"/>
    <row r="256" s="70" customFormat="1" x14ac:dyDescent="0.25"/>
    <row r="257" s="70" customFormat="1" x14ac:dyDescent="0.25"/>
    <row r="258" s="70" customFormat="1" x14ac:dyDescent="0.25"/>
    <row r="259" s="70" customFormat="1" x14ac:dyDescent="0.25"/>
    <row r="260" s="70" customFormat="1" x14ac:dyDescent="0.25"/>
    <row r="261" s="70" customFormat="1" x14ac:dyDescent="0.25"/>
    <row r="262" s="70" customFormat="1" x14ac:dyDescent="0.25"/>
    <row r="263" s="70" customFormat="1" x14ac:dyDescent="0.25"/>
    <row r="264" s="70" customFormat="1" x14ac:dyDescent="0.25"/>
    <row r="265" s="70" customFormat="1" x14ac:dyDescent="0.25"/>
    <row r="266" s="70" customFormat="1" x14ac:dyDescent="0.25"/>
    <row r="267" s="70" customFormat="1" x14ac:dyDescent="0.25"/>
    <row r="268" s="70" customFormat="1" x14ac:dyDescent="0.25"/>
    <row r="269" s="70" customFormat="1" x14ac:dyDescent="0.25"/>
    <row r="270" s="70" customFormat="1" x14ac:dyDescent="0.25"/>
    <row r="271" s="70" customFormat="1" x14ac:dyDescent="0.25"/>
    <row r="272" s="70" customFormat="1" x14ac:dyDescent="0.25"/>
    <row r="273" s="70" customFormat="1" x14ac:dyDescent="0.25"/>
    <row r="274" s="70" customFormat="1" x14ac:dyDescent="0.25"/>
    <row r="275" s="70" customFormat="1" x14ac:dyDescent="0.25"/>
    <row r="276" s="70" customFormat="1" x14ac:dyDescent="0.25"/>
    <row r="277" s="70" customFormat="1" x14ac:dyDescent="0.25"/>
    <row r="278" s="70" customFormat="1" x14ac:dyDescent="0.25"/>
    <row r="279" s="70" customFormat="1" x14ac:dyDescent="0.25"/>
    <row r="280" s="70" customFormat="1" x14ac:dyDescent="0.25"/>
    <row r="281" s="70" customFormat="1" x14ac:dyDescent="0.25"/>
    <row r="282" s="70" customFormat="1" x14ac:dyDescent="0.25"/>
    <row r="283" s="70" customFormat="1" x14ac:dyDescent="0.25"/>
    <row r="284" s="70" customFormat="1" x14ac:dyDescent="0.25"/>
    <row r="285" s="70" customFormat="1" x14ac:dyDescent="0.25"/>
    <row r="286" s="70" customFormat="1" x14ac:dyDescent="0.25"/>
    <row r="287" s="70" customFormat="1" x14ac:dyDescent="0.25"/>
    <row r="288" s="70" customFormat="1" x14ac:dyDescent="0.25"/>
    <row r="289" s="70" customFormat="1" x14ac:dyDescent="0.25"/>
    <row r="290" s="70" customFormat="1" x14ac:dyDescent="0.25"/>
    <row r="291" s="70" customFormat="1" x14ac:dyDescent="0.25"/>
    <row r="292" s="70" customFormat="1" x14ac:dyDescent="0.25"/>
    <row r="293" s="70" customFormat="1" x14ac:dyDescent="0.25"/>
    <row r="294" s="70" customFormat="1" x14ac:dyDescent="0.25"/>
    <row r="295" s="70" customFormat="1" x14ac:dyDescent="0.25"/>
    <row r="296" s="70" customFormat="1" x14ac:dyDescent="0.25"/>
    <row r="297" s="70" customFormat="1" x14ac:dyDescent="0.25"/>
    <row r="298" s="70" customFormat="1" x14ac:dyDescent="0.25"/>
    <row r="299" s="70" customFormat="1" x14ac:dyDescent="0.25"/>
    <row r="300" s="70" customFormat="1" x14ac:dyDescent="0.25"/>
    <row r="301" s="70" customFormat="1" x14ac:dyDescent="0.25"/>
    <row r="302" s="70" customFormat="1" x14ac:dyDescent="0.25"/>
    <row r="303" s="70" customFormat="1" x14ac:dyDescent="0.25"/>
    <row r="304" s="70" customFormat="1" x14ac:dyDescent="0.25"/>
    <row r="305" s="70" customFormat="1" x14ac:dyDescent="0.25"/>
    <row r="306" s="70" customFormat="1" x14ac:dyDescent="0.25"/>
    <row r="307" s="70" customFormat="1" x14ac:dyDescent="0.25"/>
    <row r="308" s="70" customFormat="1" x14ac:dyDescent="0.25"/>
    <row r="309" s="70" customFormat="1" x14ac:dyDescent="0.25"/>
    <row r="310" s="70" customFormat="1" x14ac:dyDescent="0.25"/>
    <row r="311" s="70" customFormat="1" x14ac:dyDescent="0.25"/>
    <row r="312" s="70" customFormat="1" x14ac:dyDescent="0.25"/>
    <row r="313" s="70" customFormat="1" x14ac:dyDescent="0.25"/>
    <row r="314" s="70" customFormat="1" x14ac:dyDescent="0.25"/>
    <row r="315" s="70" customFormat="1" x14ac:dyDescent="0.25"/>
    <row r="316" s="70" customFormat="1" x14ac:dyDescent="0.25"/>
    <row r="317" s="70" customFormat="1" x14ac:dyDescent="0.25"/>
    <row r="318" s="70" customFormat="1" x14ac:dyDescent="0.25"/>
    <row r="319" s="70" customFormat="1" x14ac:dyDescent="0.25"/>
    <row r="320" s="70" customFormat="1" x14ac:dyDescent="0.25"/>
    <row r="321" s="70" customFormat="1" x14ac:dyDescent="0.25"/>
    <row r="322" s="70" customFormat="1" x14ac:dyDescent="0.25"/>
    <row r="323" s="70" customFormat="1" x14ac:dyDescent="0.25"/>
    <row r="324" s="70" customFormat="1" x14ac:dyDescent="0.25"/>
    <row r="325" s="70" customFormat="1" x14ac:dyDescent="0.25"/>
    <row r="326" s="70" customFormat="1" x14ac:dyDescent="0.25"/>
    <row r="327" s="70" customFormat="1" x14ac:dyDescent="0.25"/>
    <row r="328" s="70" customFormat="1" x14ac:dyDescent="0.25"/>
    <row r="329" s="70" customFormat="1" x14ac:dyDescent="0.25"/>
    <row r="330" s="70" customFormat="1" x14ac:dyDescent="0.25"/>
    <row r="331" s="70" customFormat="1" x14ac:dyDescent="0.25"/>
    <row r="332" s="70" customFormat="1" x14ac:dyDescent="0.25"/>
    <row r="333" s="70" customFormat="1" x14ac:dyDescent="0.25"/>
    <row r="334" s="70" customFormat="1" x14ac:dyDescent="0.25"/>
    <row r="335" s="70" customFormat="1" x14ac:dyDescent="0.25"/>
    <row r="336" s="70" customFormat="1" x14ac:dyDescent="0.25"/>
    <row r="337" s="70" customFormat="1" x14ac:dyDescent="0.25"/>
    <row r="338" s="70" customFormat="1" x14ac:dyDescent="0.25"/>
    <row r="339" s="70" customFormat="1" x14ac:dyDescent="0.25"/>
    <row r="340" s="70" customFormat="1" x14ac:dyDescent="0.25"/>
    <row r="341" s="70" customFormat="1" x14ac:dyDescent="0.25"/>
    <row r="342" s="70" customFormat="1" x14ac:dyDescent="0.25"/>
    <row r="343" s="70" customFormat="1" x14ac:dyDescent="0.25"/>
    <row r="344" s="70" customFormat="1" x14ac:dyDescent="0.25"/>
    <row r="345" s="70" customFormat="1" x14ac:dyDescent="0.25"/>
    <row r="346" s="70" customFormat="1" x14ac:dyDescent="0.25"/>
    <row r="347" s="70" customFormat="1" x14ac:dyDescent="0.25"/>
    <row r="348" s="70" customFormat="1" x14ac:dyDescent="0.25"/>
    <row r="349" s="70" customFormat="1" x14ac:dyDescent="0.25"/>
    <row r="350" s="70" customFormat="1" x14ac:dyDescent="0.25"/>
    <row r="351" s="70" customFormat="1" x14ac:dyDescent="0.25"/>
    <row r="352" s="70" customFormat="1" x14ac:dyDescent="0.25"/>
    <row r="353" s="70" customFormat="1" x14ac:dyDescent="0.25"/>
    <row r="354" s="70" customFormat="1" x14ac:dyDescent="0.25"/>
    <row r="355" s="70" customFormat="1" x14ac:dyDescent="0.25"/>
    <row r="356" s="70" customFormat="1" x14ac:dyDescent="0.25"/>
    <row r="357" s="70" customFormat="1" x14ac:dyDescent="0.25"/>
    <row r="358" s="70" customFormat="1" x14ac:dyDescent="0.25"/>
    <row r="359" s="70" customFormat="1" x14ac:dyDescent="0.25"/>
    <row r="360" s="70" customFormat="1" x14ac:dyDescent="0.25"/>
    <row r="361" s="70" customFormat="1" x14ac:dyDescent="0.25"/>
    <row r="362" s="70" customFormat="1" x14ac:dyDescent="0.25"/>
    <row r="363" s="70" customFormat="1" x14ac:dyDescent="0.25"/>
    <row r="364" s="70" customFormat="1" x14ac:dyDescent="0.25"/>
    <row r="365" s="70" customFormat="1" x14ac:dyDescent="0.25"/>
    <row r="366" s="70" customFormat="1" x14ac:dyDescent="0.25"/>
    <row r="367" s="70" customFormat="1" x14ac:dyDescent="0.25"/>
    <row r="368" s="70" customFormat="1" x14ac:dyDescent="0.25"/>
    <row r="369" spans="1:10" s="70" customFormat="1" x14ac:dyDescent="0.25"/>
    <row r="370" spans="1:10" s="70" customFormat="1" x14ac:dyDescent="0.25"/>
    <row r="371" spans="1:10" s="70" customFormat="1" x14ac:dyDescent="0.25"/>
    <row r="372" spans="1:10" s="70" customFormat="1" x14ac:dyDescent="0.25"/>
    <row r="373" spans="1:10" s="70" customFormat="1" x14ac:dyDescent="0.25"/>
    <row r="374" spans="1:10" s="70" customFormat="1" x14ac:dyDescent="0.25">
      <c r="A374" s="11"/>
      <c r="B374" s="11"/>
      <c r="C374" s="11"/>
      <c r="D374" s="11"/>
      <c r="E374" s="11"/>
      <c r="F374" s="11"/>
      <c r="G374" s="11"/>
      <c r="H374" s="11"/>
      <c r="I374" s="11"/>
      <c r="J374" s="11"/>
    </row>
    <row r="375" spans="1:10" s="70" customFormat="1" x14ac:dyDescent="0.25">
      <c r="A375" s="11"/>
      <c r="B375" s="11"/>
      <c r="C375" s="11"/>
      <c r="D375" s="11"/>
      <c r="E375" s="11"/>
      <c r="F375" s="11"/>
      <c r="G375" s="11"/>
      <c r="H375" s="11"/>
      <c r="I375" s="11"/>
      <c r="J375" s="11"/>
    </row>
  </sheetData>
  <sheetProtection algorithmName="SHA-512" hashValue="Znq0FUIHsbYzRHoL6Wib54NU2aN2ovrLYrirn+I1U97Z1AXW5TXKO3k1gQqkM/oizabcyP/M61jeRdkB6t9lCQ==" saltValue="4umZ/Hvw1UUE3x0ziMZhvA==" spinCount="100000" sheet="1" selectLockedCells="1"/>
  <protectedRanges>
    <protectedRange sqref="H4 E4:G8 H6 H5:I5 H7:I8" name="Name"/>
    <protectedRange algorithmName="SHA-512" hashValue="q+nIwvzJTV96a8uj0s4DRnGpQ2jsbF6S9kQwTkNnyV4EHEjnEtBf0YdCM6SF6+H7xj9vd81m2UqrUQ5Ke6fYOw==" saltValue="GhEWra5+JOiMF+xkIE+Tzw==" spinCount="100000" sqref="C11:L29" name="Classes"/>
    <protectedRange sqref="I40:I41 E41:H41 K39:K41 K47:K50 K52:K53 H45:H47 D48:D52 F48:J52 D53:J54" name="Office A"/>
    <protectedRange sqref="F37:J37 K36 D36:D37 D57:J60" name="Office C"/>
    <protectedRange sqref="D61:D64" name="Office A_2"/>
    <protectedRange sqref="F61:I64" name="Office C_2"/>
    <protectedRange sqref="F36:J36" name="Office C_1"/>
    <protectedRange sqref="D45:G45 D46:D47 F46:G47 E46:E52" name="Office A_1"/>
    <protectedRange sqref="I45 I46:J47" name="Office A_3"/>
    <protectedRange sqref="J45" name="Office A_1_1"/>
  </protectedRanges>
  <mergeCells count="24">
    <mergeCell ref="D73:I74"/>
    <mergeCell ref="J73:J74"/>
    <mergeCell ref="D61:J61"/>
    <mergeCell ref="D62:J63"/>
    <mergeCell ref="D65:I66"/>
    <mergeCell ref="J65:J66"/>
    <mergeCell ref="D69:I70"/>
    <mergeCell ref="J69:J70"/>
    <mergeCell ref="D55:J55"/>
    <mergeCell ref="D56:J56"/>
    <mergeCell ref="D57:J57"/>
    <mergeCell ref="D58:J58"/>
    <mergeCell ref="D59:J59"/>
    <mergeCell ref="E37:H37"/>
    <mergeCell ref="E39:I39"/>
    <mergeCell ref="H40:I40"/>
    <mergeCell ref="H41:I41"/>
    <mergeCell ref="D43:J43"/>
    <mergeCell ref="E36:H36"/>
    <mergeCell ref="H4:M5"/>
    <mergeCell ref="H6:M6"/>
    <mergeCell ref="C9:M9"/>
    <mergeCell ref="D34:J34"/>
    <mergeCell ref="E35:H35"/>
  </mergeCells>
  <conditionalFormatting sqref="I32">
    <cfRule type="cellIs" dxfId="8" priority="3" operator="greaterThan">
      <formula>1.24930555555556</formula>
    </cfRule>
    <cfRule type="cellIs" dxfId="7" priority="4" operator="lessThan">
      <formula>1.25</formula>
    </cfRule>
  </conditionalFormatting>
  <conditionalFormatting sqref="G32">
    <cfRule type="cellIs" dxfId="6" priority="1" operator="lessThan">
      <formula>1.25</formula>
    </cfRule>
    <cfRule type="cellIs" dxfId="5" priority="2" operator="lessThan">
      <formula>0.416666666666667</formula>
    </cfRule>
  </conditionalFormatting>
  <dataValidations count="1">
    <dataValidation type="time" allowBlank="1" showInputMessage="1" showErrorMessage="1" sqref="F11:G29 F45:G54" xr:uid="{3B3809D1-15FD-45C2-8B28-0D00C1BB2B34}">
      <formula1>0.208333333333333</formula1>
      <formula2>0.989583333333333</formula2>
    </dataValidation>
  </dataValidations>
  <pageMargins left="0.25" right="0.25" top="0.25" bottom="0.25" header="0.3" footer="0.3"/>
  <pageSetup scale="19" fitToHeight="0" orientation="portrait" horizontalDpi="300" verticalDpi="300" r:id="rId1"/>
  <rowBreaks count="2" manualBreakCount="2">
    <brk id="75" min="2" max="12" man="1"/>
    <brk id="77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8B131FFF-9B28-41BD-B415-4449E5B76526}">
          <x14:formula1>
            <xm:f>Support!$E$2:$E$5</xm:f>
          </x14:formula1>
          <xm:sqref>E7</xm:sqref>
        </x14:dataValidation>
        <x14:dataValidation type="list" allowBlank="1" showInputMessage="1" showErrorMessage="1" xr:uid="{B71347AE-2E2A-48F0-9AE0-B58633E6B1EE}">
          <x14:formula1>
            <xm:f>Support!$C$2:$C$6</xm:f>
          </x14:formula1>
          <xm:sqref>L32:L36 L38:L43 C11:C29</xm:sqref>
        </x14:dataValidation>
        <x14:dataValidation type="list" allowBlank="1" showInputMessage="1" showErrorMessage="1" xr:uid="{AE20C160-F0AD-4E31-8612-E89C4C1E4C9A}">
          <x14:formula1>
            <xm:f>Support!$G$2:$G$13</xm:f>
          </x14:formula1>
          <xm:sqref>L11:L29 I45:I54</xm:sqref>
        </x14:dataValidation>
        <x14:dataValidation type="list" allowBlank="1" showInputMessage="1" showErrorMessage="1" xr:uid="{CF1BD640-2A68-44A5-B693-B7804F5A5302}">
          <x14:formula1>
            <xm:f>Support!$G$2:$G$14</xm:f>
          </x14:formula1>
          <xm:sqref>G41</xm:sqref>
        </x14:dataValidation>
        <x14:dataValidation type="list" allowBlank="1" showInputMessage="1" showErrorMessage="1" xr:uid="{6D1E6E64-6921-4F5F-A17B-C746C48FD926}">
          <x14:formula1>
            <xm:f>Support!$F$2:$F$29</xm:f>
          </x14:formula1>
          <xm:sqref>J11:J29 E41</xm:sqref>
        </x14:dataValidation>
        <x14:dataValidation type="list" allowBlank="1" showInputMessage="1" showErrorMessage="1" xr:uid="{2FEF3C27-567B-47AC-948B-19FD884D609E}">
          <x14:formula1>
            <xm:f>Support!$F$3:$F$29</xm:f>
          </x14:formula1>
          <xm:sqref>D53:D54</xm:sqref>
        </x14:dataValidation>
        <x14:dataValidation type="list" allowBlank="1" showInputMessage="1" showErrorMessage="1" xr:uid="{30F06449-5DEF-4F27-9C8F-BE7ABAC059E8}">
          <x14:formula1>
            <xm:f>Support!$F$3:$F$28</xm:f>
          </x14:formula1>
          <xm:sqref>D36:D37 D45:D52</xm:sqref>
        </x14:dataValidation>
        <x14:dataValidation type="list" allowBlank="1" showInputMessage="1" showErrorMessage="1" xr:uid="{2DA75884-7962-4F10-9B35-1CD157ADD373}">
          <x14:formula1>
            <xm:f>'2023-24 Crs Contact'!$A:$A</xm:f>
          </x14:formula1>
          <xm:sqref>E11:E29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492CB-8F9A-4BAC-885E-EE9E949A3D16}">
  <sheetPr>
    <tabColor theme="7" tint="0.59999389629810485"/>
    <pageSetUpPr fitToPage="1"/>
  </sheetPr>
  <dimension ref="A1:M69"/>
  <sheetViews>
    <sheetView showZeros="0" view="pageLayout" zoomScale="90" zoomScaleNormal="100" zoomScalePageLayoutView="90" workbookViewId="0">
      <selection activeCell="E19" sqref="E19"/>
    </sheetView>
  </sheetViews>
  <sheetFormatPr defaultColWidth="8.85546875" defaultRowHeight="15" x14ac:dyDescent="0.25"/>
  <cols>
    <col min="1" max="1" width="3.7109375" style="18" customWidth="1"/>
    <col min="2" max="2" width="16.42578125" style="18" customWidth="1"/>
    <col min="3" max="3" width="21" style="18" customWidth="1"/>
    <col min="4" max="4" width="20.140625" style="18" customWidth="1"/>
    <col min="5" max="6" width="16.42578125" style="18" customWidth="1"/>
    <col min="7" max="8" width="23.85546875" style="18" customWidth="1"/>
    <col min="9" max="9" width="16.42578125" style="18" customWidth="1"/>
    <col min="10" max="10" width="4.140625" style="18" customWidth="1"/>
    <col min="11" max="12" width="16.85546875" style="18" customWidth="1"/>
    <col min="13" max="13" width="1.42578125" style="18" customWidth="1"/>
    <col min="14" max="16384" width="8.85546875" style="18"/>
  </cols>
  <sheetData>
    <row r="1" spans="1:13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3" x14ac:dyDescent="0.25">
      <c r="A2" s="10"/>
      <c r="B2" s="10"/>
      <c r="C2" s="10"/>
      <c r="D2" s="10"/>
      <c r="E2" s="10"/>
      <c r="F2" s="10"/>
      <c r="G2" s="19" t="s">
        <v>0</v>
      </c>
      <c r="H2" s="10"/>
      <c r="I2" s="10"/>
      <c r="J2" s="10"/>
      <c r="K2" s="10"/>
      <c r="L2" s="10"/>
    </row>
    <row r="3" spans="1:13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3" ht="18.75" x14ac:dyDescent="0.3">
      <c r="A4" s="74"/>
      <c r="B4" s="74"/>
      <c r="C4" s="74"/>
      <c r="D4" s="74"/>
      <c r="E4" s="74"/>
      <c r="F4" s="74"/>
      <c r="G4" s="74"/>
      <c r="H4" s="74"/>
      <c r="I4" s="74"/>
      <c r="J4" s="7"/>
      <c r="K4" s="7"/>
      <c r="L4" s="7"/>
    </row>
    <row r="5" spans="1:13" ht="18.75" x14ac:dyDescent="0.3">
      <c r="A5" s="74"/>
      <c r="B5" s="74"/>
      <c r="C5" s="74"/>
      <c r="D5" s="296" t="s">
        <v>58</v>
      </c>
      <c r="E5" s="297"/>
      <c r="F5" s="297"/>
      <c r="G5" s="297"/>
      <c r="H5" s="278"/>
      <c r="I5" s="90"/>
      <c r="K5" s="7"/>
      <c r="L5" s="7"/>
      <c r="M5" s="7"/>
    </row>
    <row r="6" spans="1:13" ht="21" x14ac:dyDescent="0.35">
      <c r="A6" s="90"/>
      <c r="B6" s="103" t="str">
        <f>Data!C4</f>
        <v>Faculty Name</v>
      </c>
      <c r="C6" s="104"/>
      <c r="D6" s="103" t="str">
        <f>'Long Data'!E4</f>
        <v>Nmae Here</v>
      </c>
      <c r="E6" s="103"/>
      <c r="F6" s="103"/>
      <c r="G6" s="103"/>
      <c r="H6" s="103"/>
      <c r="I6" s="105"/>
      <c r="J6" s="7"/>
      <c r="K6" s="7"/>
      <c r="L6" s="7"/>
      <c r="M6" s="21"/>
    </row>
    <row r="7" spans="1:13" ht="21" x14ac:dyDescent="0.35">
      <c r="A7" s="90"/>
      <c r="B7" s="103" t="str">
        <f>Data!C6</f>
        <v>Phone Number</v>
      </c>
      <c r="C7" s="106"/>
      <c r="D7" s="103" t="str">
        <f>'Long Data'!E6</f>
        <v xml:space="preserve"> </v>
      </c>
      <c r="E7" s="103"/>
      <c r="F7" s="103"/>
      <c r="G7" s="107"/>
      <c r="H7" s="107"/>
      <c r="I7" s="105"/>
      <c r="J7" s="7"/>
      <c r="K7" s="7"/>
      <c r="L7" s="7"/>
      <c r="M7" s="21"/>
    </row>
    <row r="8" spans="1:13" ht="21" x14ac:dyDescent="0.35">
      <c r="A8" s="90"/>
      <c r="B8" s="103" t="str">
        <f>Data!C7</f>
        <v>Term</v>
      </c>
      <c r="C8" s="106"/>
      <c r="D8" s="103" t="str">
        <f>'Long Data'!E7</f>
        <v>Fall 2023</v>
      </c>
      <c r="E8" s="107"/>
      <c r="F8" s="107"/>
      <c r="G8" s="107"/>
      <c r="H8" s="107"/>
      <c r="I8" s="105"/>
      <c r="J8" s="7"/>
      <c r="K8" s="7"/>
      <c r="L8" s="7"/>
      <c r="M8" s="21"/>
    </row>
    <row r="9" spans="1:13" ht="21" x14ac:dyDescent="0.35">
      <c r="A9" s="90"/>
      <c r="B9" s="103" t="str">
        <f>Data!C8</f>
        <v>Email</v>
      </c>
      <c r="C9" s="104"/>
      <c r="D9" s="103" t="str">
        <f>'Long Data'!E8</f>
        <v xml:space="preserve"> </v>
      </c>
      <c r="E9" s="103"/>
      <c r="F9" s="103"/>
      <c r="G9" s="103"/>
      <c r="H9" s="107"/>
      <c r="I9" s="105"/>
      <c r="J9" s="7"/>
      <c r="K9" s="7"/>
      <c r="L9" s="7"/>
      <c r="M9" s="21"/>
    </row>
    <row r="10" spans="1:13" ht="18.75" x14ac:dyDescent="0.3">
      <c r="A10" s="74"/>
      <c r="B10" s="75"/>
      <c r="C10" s="73"/>
      <c r="D10" s="73"/>
      <c r="E10" s="73"/>
      <c r="F10" s="73"/>
      <c r="G10" s="75"/>
      <c r="H10" s="74"/>
      <c r="I10" s="74"/>
      <c r="J10" s="7"/>
      <c r="K10" s="7"/>
      <c r="L10" s="7"/>
      <c r="M10" s="21"/>
    </row>
    <row r="11" spans="1:13" ht="19.5" thickBot="1" x14ac:dyDescent="0.35">
      <c r="A11" s="74"/>
      <c r="B11" s="279" t="s">
        <v>8</v>
      </c>
      <c r="C11" s="280"/>
      <c r="D11" s="280"/>
      <c r="E11" s="280"/>
      <c r="F11" s="280"/>
      <c r="G11" s="280"/>
      <c r="H11" s="280"/>
      <c r="I11" s="280"/>
      <c r="J11" s="23"/>
      <c r="K11" s="7"/>
      <c r="L11" s="21"/>
    </row>
    <row r="12" spans="1:13" ht="39" thickTop="1" thickBot="1" x14ac:dyDescent="0.35">
      <c r="A12" s="74"/>
      <c r="B12" s="76" t="s">
        <v>9</v>
      </c>
      <c r="C12" s="76" t="s">
        <v>10</v>
      </c>
      <c r="D12" s="76" t="s">
        <v>11</v>
      </c>
      <c r="E12" s="77" t="s">
        <v>12</v>
      </c>
      <c r="F12" s="77" t="s">
        <v>13</v>
      </c>
      <c r="G12" s="76" t="s">
        <v>16</v>
      </c>
      <c r="H12" s="76" t="s">
        <v>17</v>
      </c>
      <c r="I12" s="76" t="s">
        <v>18</v>
      </c>
      <c r="J12" s="21"/>
    </row>
    <row r="13" spans="1:13" ht="19.5" thickTop="1" x14ac:dyDescent="0.3">
      <c r="A13" s="74"/>
      <c r="B13" s="78">
        <f>'Long Data'!C11</f>
        <v>0</v>
      </c>
      <c r="C13" s="78">
        <f>'Long Data'!D11</f>
        <v>0</v>
      </c>
      <c r="D13" s="78">
        <f>'Long Data'!E11</f>
        <v>0</v>
      </c>
      <c r="E13" s="79">
        <f>'Long Data'!F11</f>
        <v>0</v>
      </c>
      <c r="F13" s="79">
        <f>'Long Data'!G11</f>
        <v>0</v>
      </c>
      <c r="G13" s="78">
        <f>'Long Data'!J11</f>
        <v>0</v>
      </c>
      <c r="H13" s="78">
        <f>'Long Data'!K11</f>
        <v>0</v>
      </c>
      <c r="I13" s="78">
        <f>'Long Data'!L11</f>
        <v>0</v>
      </c>
      <c r="J13" s="21"/>
    </row>
    <row r="14" spans="1:13" ht="18.75" x14ac:dyDescent="0.3">
      <c r="A14" s="74"/>
      <c r="B14" s="78">
        <f>'Long Data'!C12</f>
        <v>0</v>
      </c>
      <c r="C14" s="78">
        <f>'Long Data'!D12</f>
        <v>0</v>
      </c>
      <c r="D14" s="78">
        <f>'Long Data'!E12</f>
        <v>0</v>
      </c>
      <c r="E14" s="79">
        <f>'Long Data'!F12</f>
        <v>0</v>
      </c>
      <c r="F14" s="79">
        <f>'Long Data'!G12</f>
        <v>0</v>
      </c>
      <c r="G14" s="78">
        <f>'Long Data'!J12</f>
        <v>0</v>
      </c>
      <c r="H14" s="78">
        <f>'Long Data'!K12</f>
        <v>0</v>
      </c>
      <c r="I14" s="78">
        <f>'Long Data'!L12</f>
        <v>0</v>
      </c>
      <c r="J14" s="21"/>
    </row>
    <row r="15" spans="1:13" ht="18.75" x14ac:dyDescent="0.3">
      <c r="A15" s="74"/>
      <c r="B15" s="78">
        <f>'Long Data'!C13</f>
        <v>0</v>
      </c>
      <c r="C15" s="78">
        <f>'Long Data'!D13</f>
        <v>0</v>
      </c>
      <c r="D15" s="78">
        <f>'Long Data'!E13</f>
        <v>0</v>
      </c>
      <c r="E15" s="79">
        <f>'Long Data'!F13</f>
        <v>0</v>
      </c>
      <c r="F15" s="79">
        <f>'Long Data'!G13</f>
        <v>0</v>
      </c>
      <c r="G15" s="78">
        <f>'Long Data'!J13</f>
        <v>0</v>
      </c>
      <c r="H15" s="78">
        <f>'Long Data'!K13</f>
        <v>0</v>
      </c>
      <c r="I15" s="78">
        <f>'Long Data'!L13</f>
        <v>0</v>
      </c>
      <c r="J15" s="21"/>
    </row>
    <row r="16" spans="1:13" ht="18.75" x14ac:dyDescent="0.3">
      <c r="A16" s="74"/>
      <c r="B16" s="78">
        <f>'Long Data'!C14</f>
        <v>0</v>
      </c>
      <c r="C16" s="78">
        <f>'Long Data'!D14</f>
        <v>0</v>
      </c>
      <c r="D16" s="78">
        <f>'Long Data'!E14</f>
        <v>0</v>
      </c>
      <c r="E16" s="79">
        <f>'Long Data'!F14</f>
        <v>0</v>
      </c>
      <c r="F16" s="79">
        <f>'Long Data'!G14</f>
        <v>0</v>
      </c>
      <c r="G16" s="78">
        <f>'Long Data'!J14</f>
        <v>0</v>
      </c>
      <c r="H16" s="78">
        <f>'Long Data'!K14</f>
        <v>0</v>
      </c>
      <c r="I16" s="78">
        <f>'Long Data'!L14</f>
        <v>0</v>
      </c>
      <c r="J16" s="21"/>
    </row>
    <row r="17" spans="1:10" ht="18.75" x14ac:dyDescent="0.3">
      <c r="A17" s="74"/>
      <c r="B17" s="78">
        <f>'Long Data'!C15</f>
        <v>0</v>
      </c>
      <c r="C17" s="78">
        <f>'Long Data'!D15</f>
        <v>0</v>
      </c>
      <c r="D17" s="78">
        <f>'Long Data'!E15</f>
        <v>0</v>
      </c>
      <c r="E17" s="79">
        <f>'Long Data'!F15</f>
        <v>0</v>
      </c>
      <c r="F17" s="79">
        <f>'Long Data'!G15</f>
        <v>0</v>
      </c>
      <c r="G17" s="78">
        <f>'Long Data'!J15</f>
        <v>0</v>
      </c>
      <c r="H17" s="78">
        <f>'Long Data'!K15</f>
        <v>0</v>
      </c>
      <c r="I17" s="78">
        <f>'Long Data'!L15</f>
        <v>0</v>
      </c>
      <c r="J17" s="21"/>
    </row>
    <row r="18" spans="1:10" ht="18.75" x14ac:dyDescent="0.3">
      <c r="A18" s="74"/>
      <c r="B18" s="78">
        <f>'Long Data'!C16</f>
        <v>0</v>
      </c>
      <c r="C18" s="78">
        <f>'Long Data'!D16</f>
        <v>0</v>
      </c>
      <c r="D18" s="78">
        <f>'Long Data'!E16</f>
        <v>0</v>
      </c>
      <c r="E18" s="79">
        <f>'Long Data'!F16</f>
        <v>0</v>
      </c>
      <c r="F18" s="79">
        <f>'Long Data'!G16</f>
        <v>0</v>
      </c>
      <c r="G18" s="78">
        <f>'Long Data'!J16</f>
        <v>0</v>
      </c>
      <c r="H18" s="78">
        <f>'Long Data'!K16</f>
        <v>0</v>
      </c>
      <c r="I18" s="78">
        <f>'Long Data'!L16</f>
        <v>0</v>
      </c>
      <c r="J18" s="21"/>
    </row>
    <row r="19" spans="1:10" ht="18.75" x14ac:dyDescent="0.3">
      <c r="A19" s="74"/>
      <c r="B19" s="78">
        <f>'Long Data'!C17</f>
        <v>0</v>
      </c>
      <c r="C19" s="78">
        <f>'Long Data'!D17</f>
        <v>0</v>
      </c>
      <c r="D19" s="78">
        <f>'Long Data'!E17</f>
        <v>0</v>
      </c>
      <c r="E19" s="79">
        <f>'Long Data'!F17</f>
        <v>0</v>
      </c>
      <c r="F19" s="79">
        <f>'Long Data'!G17</f>
        <v>0</v>
      </c>
      <c r="G19" s="78">
        <f>'Long Data'!J17</f>
        <v>0</v>
      </c>
      <c r="H19" s="78">
        <f>'Long Data'!K17</f>
        <v>0</v>
      </c>
      <c r="I19" s="78">
        <f>'Long Data'!L17</f>
        <v>0</v>
      </c>
      <c r="J19" s="21"/>
    </row>
    <row r="20" spans="1:10" ht="18.75" x14ac:dyDescent="0.3">
      <c r="A20" s="74"/>
      <c r="B20" s="78">
        <f>'Long Data'!C18</f>
        <v>0</v>
      </c>
      <c r="C20" s="78">
        <f>'Long Data'!D18</f>
        <v>0</v>
      </c>
      <c r="D20" s="78">
        <f>'Long Data'!E18</f>
        <v>0</v>
      </c>
      <c r="E20" s="79">
        <f>'Long Data'!F18</f>
        <v>0</v>
      </c>
      <c r="F20" s="79">
        <f>'Long Data'!G18</f>
        <v>0</v>
      </c>
      <c r="G20" s="78">
        <f>'Long Data'!J18</f>
        <v>0</v>
      </c>
      <c r="H20" s="78">
        <f>'Long Data'!K18</f>
        <v>0</v>
      </c>
      <c r="I20" s="78">
        <f>'Long Data'!L18</f>
        <v>0</v>
      </c>
      <c r="J20" s="21"/>
    </row>
    <row r="21" spans="1:10" ht="18.75" x14ac:dyDescent="0.3">
      <c r="A21" s="74"/>
      <c r="B21" s="78">
        <f>'Long Data'!C19</f>
        <v>0</v>
      </c>
      <c r="C21" s="78">
        <f>'Long Data'!D19</f>
        <v>0</v>
      </c>
      <c r="D21" s="78">
        <f>'Long Data'!E19</f>
        <v>0</v>
      </c>
      <c r="E21" s="79">
        <f>'Long Data'!F19</f>
        <v>0</v>
      </c>
      <c r="F21" s="79">
        <f>'Long Data'!G19</f>
        <v>0</v>
      </c>
      <c r="G21" s="78">
        <f>'Long Data'!J19</f>
        <v>0</v>
      </c>
      <c r="H21" s="78">
        <f>'Long Data'!K19</f>
        <v>0</v>
      </c>
      <c r="I21" s="78">
        <f>'Long Data'!L19</f>
        <v>0</v>
      </c>
      <c r="J21" s="21"/>
    </row>
    <row r="22" spans="1:10" ht="18.75" x14ac:dyDescent="0.3">
      <c r="A22" s="74"/>
      <c r="B22" s="78">
        <f>'Long Data'!C20</f>
        <v>0</v>
      </c>
      <c r="C22" s="78">
        <f>'Long Data'!D20</f>
        <v>0</v>
      </c>
      <c r="D22" s="78">
        <f>'Long Data'!E20</f>
        <v>0</v>
      </c>
      <c r="E22" s="79">
        <f>'Long Data'!F20</f>
        <v>0</v>
      </c>
      <c r="F22" s="79">
        <f>'Long Data'!G20</f>
        <v>0</v>
      </c>
      <c r="G22" s="78">
        <f>'Long Data'!J20</f>
        <v>0</v>
      </c>
      <c r="H22" s="78">
        <f>'Long Data'!K20</f>
        <v>0</v>
      </c>
      <c r="I22" s="78">
        <f>'Long Data'!L20</f>
        <v>0</v>
      </c>
      <c r="J22" s="21"/>
    </row>
    <row r="23" spans="1:10" ht="18.75" x14ac:dyDescent="0.3">
      <c r="A23" s="74"/>
      <c r="B23" s="78">
        <f>'Long Data'!C21</f>
        <v>0</v>
      </c>
      <c r="C23" s="78">
        <f>'Long Data'!D21</f>
        <v>0</v>
      </c>
      <c r="D23" s="78">
        <f>'Long Data'!E21</f>
        <v>0</v>
      </c>
      <c r="E23" s="79">
        <f>'Long Data'!F21</f>
        <v>0</v>
      </c>
      <c r="F23" s="79">
        <f>'Long Data'!G21</f>
        <v>0</v>
      </c>
      <c r="G23" s="78">
        <f>'Long Data'!J21</f>
        <v>0</v>
      </c>
      <c r="H23" s="78">
        <f>'Long Data'!K21</f>
        <v>0</v>
      </c>
      <c r="I23" s="78">
        <f>'Long Data'!L21</f>
        <v>0</v>
      </c>
      <c r="J23" s="21"/>
    </row>
    <row r="24" spans="1:10" ht="18.75" x14ac:dyDescent="0.3">
      <c r="A24" s="74"/>
      <c r="B24" s="78">
        <f>'Long Data'!C22</f>
        <v>0</v>
      </c>
      <c r="C24" s="78">
        <f>'Long Data'!D22</f>
        <v>0</v>
      </c>
      <c r="D24" s="78">
        <f>'Long Data'!E22</f>
        <v>0</v>
      </c>
      <c r="E24" s="79">
        <f>'Long Data'!F22</f>
        <v>0</v>
      </c>
      <c r="F24" s="79">
        <f>'Long Data'!G22</f>
        <v>0</v>
      </c>
      <c r="G24" s="78">
        <f>'Long Data'!J22</f>
        <v>0</v>
      </c>
      <c r="H24" s="78">
        <f>'Long Data'!K22</f>
        <v>0</v>
      </c>
      <c r="I24" s="78">
        <f>'Long Data'!L22</f>
        <v>0</v>
      </c>
      <c r="J24" s="21"/>
    </row>
    <row r="25" spans="1:10" ht="18.75" x14ac:dyDescent="0.3">
      <c r="A25" s="74"/>
      <c r="B25" s="78">
        <f>'Long Data'!C23</f>
        <v>0</v>
      </c>
      <c r="C25" s="78">
        <f>'Long Data'!D23</f>
        <v>0</v>
      </c>
      <c r="D25" s="78">
        <f>'Long Data'!E23</f>
        <v>0</v>
      </c>
      <c r="E25" s="79">
        <f>'Long Data'!F23</f>
        <v>0</v>
      </c>
      <c r="F25" s="79">
        <f>'Long Data'!G23</f>
        <v>0</v>
      </c>
      <c r="G25" s="78">
        <f>'Long Data'!J23</f>
        <v>0</v>
      </c>
      <c r="H25" s="78">
        <f>'Long Data'!K23</f>
        <v>0</v>
      </c>
      <c r="I25" s="78">
        <f>'Long Data'!L23</f>
        <v>0</v>
      </c>
      <c r="J25" s="21"/>
    </row>
    <row r="26" spans="1:10" ht="18.75" x14ac:dyDescent="0.3">
      <c r="A26" s="74"/>
      <c r="B26" s="78">
        <f>'Long Data'!C24</f>
        <v>0</v>
      </c>
      <c r="C26" s="78">
        <f>'Long Data'!D24</f>
        <v>0</v>
      </c>
      <c r="D26" s="78">
        <f>'Long Data'!E24</f>
        <v>0</v>
      </c>
      <c r="E26" s="79">
        <f>'Long Data'!F24</f>
        <v>0</v>
      </c>
      <c r="F26" s="79">
        <f>'Long Data'!G24</f>
        <v>0</v>
      </c>
      <c r="G26" s="78">
        <f>'Long Data'!J24</f>
        <v>0</v>
      </c>
      <c r="H26" s="78">
        <f>'Long Data'!K24</f>
        <v>0</v>
      </c>
      <c r="I26" s="78">
        <f>'Long Data'!L24</f>
        <v>0</v>
      </c>
      <c r="J26" s="21"/>
    </row>
    <row r="27" spans="1:10" ht="18.75" x14ac:dyDescent="0.3">
      <c r="A27" s="74"/>
      <c r="B27" s="78">
        <f>'Long Data'!C25</f>
        <v>0</v>
      </c>
      <c r="C27" s="78">
        <f>'Long Data'!D25</f>
        <v>0</v>
      </c>
      <c r="D27" s="78">
        <f>'Long Data'!E25</f>
        <v>0</v>
      </c>
      <c r="E27" s="79">
        <f>'Long Data'!F25</f>
        <v>0</v>
      </c>
      <c r="F27" s="79">
        <f>'Long Data'!G25</f>
        <v>0</v>
      </c>
      <c r="G27" s="78">
        <f>'Long Data'!J25</f>
        <v>0</v>
      </c>
      <c r="H27" s="78">
        <f>'Long Data'!K25</f>
        <v>0</v>
      </c>
      <c r="I27" s="78">
        <f>'Long Data'!L25</f>
        <v>0</v>
      </c>
      <c r="J27" s="21"/>
    </row>
    <row r="28" spans="1:10" ht="18.75" x14ac:dyDescent="0.3">
      <c r="A28" s="74"/>
      <c r="B28" s="78">
        <f>'Long Data'!C26</f>
        <v>0</v>
      </c>
      <c r="C28" s="78">
        <f>'Long Data'!D26</f>
        <v>0</v>
      </c>
      <c r="D28" s="78">
        <f>'Long Data'!E26</f>
        <v>0</v>
      </c>
      <c r="E28" s="79">
        <f>'Long Data'!F26</f>
        <v>0</v>
      </c>
      <c r="F28" s="79">
        <f>'Long Data'!G26</f>
        <v>0</v>
      </c>
      <c r="G28" s="78">
        <f>'Long Data'!J26</f>
        <v>0</v>
      </c>
      <c r="H28" s="78">
        <f>'Long Data'!K26</f>
        <v>0</v>
      </c>
      <c r="I28" s="78">
        <f>'Long Data'!L26</f>
        <v>0</v>
      </c>
      <c r="J28" s="21"/>
    </row>
    <row r="29" spans="1:10" ht="18.75" x14ac:dyDescent="0.3">
      <c r="A29" s="74"/>
      <c r="B29" s="78">
        <f>'Long Data'!C27</f>
        <v>0</v>
      </c>
      <c r="C29" s="78">
        <f>'Long Data'!D27</f>
        <v>0</v>
      </c>
      <c r="D29" s="78">
        <f>'Long Data'!E27</f>
        <v>0</v>
      </c>
      <c r="E29" s="79">
        <f>'Long Data'!F27</f>
        <v>0</v>
      </c>
      <c r="F29" s="79">
        <f>'Long Data'!G27</f>
        <v>0</v>
      </c>
      <c r="G29" s="78">
        <f>'Long Data'!J27</f>
        <v>0</v>
      </c>
      <c r="H29" s="78">
        <f>'Long Data'!K27</f>
        <v>0</v>
      </c>
      <c r="I29" s="78">
        <f>'Long Data'!L27</f>
        <v>0</v>
      </c>
      <c r="J29" s="21"/>
    </row>
    <row r="30" spans="1:10" ht="18.75" x14ac:dyDescent="0.3">
      <c r="A30" s="74"/>
      <c r="B30" s="78">
        <f>'Long Data'!C28</f>
        <v>0</v>
      </c>
      <c r="C30" s="78">
        <f>'Long Data'!D28</f>
        <v>0</v>
      </c>
      <c r="D30" s="78">
        <f>'Long Data'!E28</f>
        <v>0</v>
      </c>
      <c r="E30" s="79">
        <f>'Long Data'!F28</f>
        <v>0</v>
      </c>
      <c r="F30" s="79">
        <f>'Long Data'!G28</f>
        <v>0</v>
      </c>
      <c r="G30" s="78">
        <f>'Long Data'!J28</f>
        <v>0</v>
      </c>
      <c r="H30" s="78">
        <f>'Long Data'!K28</f>
        <v>0</v>
      </c>
      <c r="I30" s="78">
        <f>'Long Data'!L28</f>
        <v>0</v>
      </c>
      <c r="J30" s="21"/>
    </row>
    <row r="31" spans="1:10" ht="18.75" x14ac:dyDescent="0.3">
      <c r="A31" s="74"/>
      <c r="B31" s="78">
        <f>'Long Data'!C29</f>
        <v>0</v>
      </c>
      <c r="C31" s="78">
        <f>'Long Data'!D29</f>
        <v>0</v>
      </c>
      <c r="D31" s="78">
        <f>'Long Data'!E29</f>
        <v>0</v>
      </c>
      <c r="E31" s="79">
        <f>'Long Data'!F29</f>
        <v>0</v>
      </c>
      <c r="F31" s="79">
        <f>'Long Data'!G29</f>
        <v>0</v>
      </c>
      <c r="G31" s="78">
        <f>'Long Data'!J29</f>
        <v>0</v>
      </c>
      <c r="H31" s="78">
        <f>'Long Data'!K29</f>
        <v>0</v>
      </c>
      <c r="I31" s="78">
        <f>'Long Data'!L29</f>
        <v>0</v>
      </c>
      <c r="J31" s="21"/>
    </row>
    <row r="32" spans="1:10" ht="19.5" thickBot="1" x14ac:dyDescent="0.35">
      <c r="A32" s="74"/>
      <c r="B32" s="80"/>
      <c r="C32" s="80"/>
      <c r="D32" s="80"/>
      <c r="E32" s="81"/>
      <c r="F32" s="81"/>
      <c r="G32" s="80"/>
      <c r="H32" s="80"/>
      <c r="I32" s="80"/>
      <c r="J32" s="21"/>
    </row>
    <row r="33" spans="1:9" ht="20.25" thickTop="1" thickBot="1" x14ac:dyDescent="0.35">
      <c r="A33" s="90"/>
      <c r="B33" s="75"/>
      <c r="C33" s="281" t="s">
        <v>71</v>
      </c>
      <c r="D33" s="282"/>
      <c r="E33" s="282"/>
      <c r="F33" s="282"/>
      <c r="G33" s="282"/>
      <c r="H33" s="283"/>
      <c r="I33" s="74"/>
    </row>
    <row r="34" spans="1:9" ht="16.5" customHeight="1" thickTop="1" x14ac:dyDescent="0.3">
      <c r="A34" s="90"/>
      <c r="B34" s="82"/>
      <c r="C34" s="83" t="s">
        <v>16</v>
      </c>
      <c r="D34" s="84" t="s">
        <v>39</v>
      </c>
      <c r="E34" s="84" t="s">
        <v>13</v>
      </c>
      <c r="F34" s="84" t="s">
        <v>36</v>
      </c>
      <c r="G34" s="84" t="s">
        <v>31</v>
      </c>
      <c r="H34" s="84" t="s">
        <v>32</v>
      </c>
      <c r="I34" s="74"/>
    </row>
    <row r="35" spans="1:9" ht="15.75" customHeight="1" x14ac:dyDescent="0.3">
      <c r="A35" s="90"/>
      <c r="B35" s="85"/>
      <c r="C35" s="86">
        <f>'Long Data'!D45</f>
        <v>0</v>
      </c>
      <c r="D35" s="87" t="e">
        <f>'Long Data'!E45</f>
        <v>#N/A</v>
      </c>
      <c r="E35" s="87">
        <f>'Long Data'!G45</f>
        <v>0</v>
      </c>
      <c r="F35" s="88">
        <f>'Long Data'!I45</f>
        <v>0</v>
      </c>
      <c r="G35" s="88">
        <f>'Long Data'!J45</f>
        <v>0</v>
      </c>
      <c r="H35" s="89">
        <f>'Long Data'!H45</f>
        <v>0</v>
      </c>
      <c r="I35" s="74"/>
    </row>
    <row r="36" spans="1:9" ht="15.75" customHeight="1" x14ac:dyDescent="0.3">
      <c r="A36" s="90"/>
      <c r="B36" s="85"/>
      <c r="C36" s="86">
        <f>'Long Data'!D46</f>
        <v>0</v>
      </c>
      <c r="D36" s="87" t="e">
        <f>'Long Data'!E46</f>
        <v>#N/A</v>
      </c>
      <c r="E36" s="87">
        <f>'Long Data'!G46</f>
        <v>0</v>
      </c>
      <c r="F36" s="88">
        <f>'Long Data'!I46</f>
        <v>0</v>
      </c>
      <c r="G36" s="88">
        <f>'Long Data'!J46</f>
        <v>0</v>
      </c>
      <c r="H36" s="89">
        <f>'Long Data'!H46</f>
        <v>0</v>
      </c>
      <c r="I36" s="74"/>
    </row>
    <row r="37" spans="1:9" ht="15.75" customHeight="1" x14ac:dyDescent="0.3">
      <c r="A37" s="90"/>
      <c r="B37" s="85"/>
      <c r="C37" s="86">
        <f>'Long Data'!D47</f>
        <v>0</v>
      </c>
      <c r="D37" s="87" t="e">
        <f>'Long Data'!E47</f>
        <v>#N/A</v>
      </c>
      <c r="E37" s="87">
        <f>'Long Data'!G47</f>
        <v>0</v>
      </c>
      <c r="F37" s="88">
        <f>'Long Data'!I47</f>
        <v>0</v>
      </c>
      <c r="G37" s="88">
        <f>'Long Data'!J47</f>
        <v>0</v>
      </c>
      <c r="H37" s="89">
        <f>'Long Data'!H47</f>
        <v>0</v>
      </c>
      <c r="I37" s="74"/>
    </row>
    <row r="38" spans="1:9" ht="15.75" customHeight="1" x14ac:dyDescent="0.3">
      <c r="A38" s="90"/>
      <c r="B38" s="85"/>
      <c r="C38" s="86">
        <f>'Long Data'!D48</f>
        <v>0</v>
      </c>
      <c r="D38" s="87" t="e">
        <f>'Long Data'!E48</f>
        <v>#N/A</v>
      </c>
      <c r="E38" s="87">
        <f>'Long Data'!G48</f>
        <v>0</v>
      </c>
      <c r="F38" s="88">
        <f>'Long Data'!I48</f>
        <v>0</v>
      </c>
      <c r="G38" s="88">
        <f>'Long Data'!J48</f>
        <v>0</v>
      </c>
      <c r="H38" s="89">
        <f>'Long Data'!H48</f>
        <v>0</v>
      </c>
      <c r="I38" s="74"/>
    </row>
    <row r="39" spans="1:9" ht="15.75" customHeight="1" x14ac:dyDescent="0.3">
      <c r="A39" s="90"/>
      <c r="B39" s="74"/>
      <c r="C39" s="86">
        <f>'Long Data'!D49</f>
        <v>0</v>
      </c>
      <c r="D39" s="87" t="e">
        <f>'Long Data'!E49</f>
        <v>#N/A</v>
      </c>
      <c r="E39" s="87">
        <f>'Long Data'!G49</f>
        <v>0</v>
      </c>
      <c r="F39" s="88">
        <f>'Long Data'!I49</f>
        <v>0</v>
      </c>
      <c r="G39" s="88">
        <f>'Long Data'!J49</f>
        <v>0</v>
      </c>
      <c r="H39" s="89">
        <f>'Long Data'!H49</f>
        <v>0</v>
      </c>
      <c r="I39" s="74"/>
    </row>
    <row r="40" spans="1:9" ht="15.75" customHeight="1" x14ac:dyDescent="0.3">
      <c r="A40" s="90"/>
      <c r="B40" s="74"/>
      <c r="C40" s="86">
        <f>'Long Data'!D50</f>
        <v>0</v>
      </c>
      <c r="D40" s="87" t="e">
        <f>'Long Data'!E50</f>
        <v>#N/A</v>
      </c>
      <c r="E40" s="87">
        <f>'Long Data'!G50</f>
        <v>0</v>
      </c>
      <c r="F40" s="88">
        <f>'Long Data'!I50</f>
        <v>0</v>
      </c>
      <c r="G40" s="88">
        <f>'Long Data'!J50</f>
        <v>0</v>
      </c>
      <c r="H40" s="89">
        <f>'Long Data'!H50</f>
        <v>0</v>
      </c>
      <c r="I40" s="74"/>
    </row>
    <row r="41" spans="1:9" ht="15.75" customHeight="1" x14ac:dyDescent="0.3">
      <c r="A41" s="90"/>
      <c r="B41" s="74"/>
      <c r="C41" s="86">
        <f>'Long Data'!D51</f>
        <v>0</v>
      </c>
      <c r="D41" s="87" t="e">
        <f>'Long Data'!E51</f>
        <v>#N/A</v>
      </c>
      <c r="E41" s="87">
        <f>'Long Data'!G51</f>
        <v>0</v>
      </c>
      <c r="F41" s="88">
        <f>'Long Data'!I51</f>
        <v>0</v>
      </c>
      <c r="G41" s="88">
        <f>'Long Data'!J51</f>
        <v>0</v>
      </c>
      <c r="H41" s="89">
        <f>'Long Data'!H51</f>
        <v>0</v>
      </c>
      <c r="I41" s="74"/>
    </row>
    <row r="42" spans="1:9" ht="15.75" customHeight="1" x14ac:dyDescent="0.3">
      <c r="A42" s="90"/>
      <c r="B42" s="74"/>
      <c r="C42" s="86">
        <f>'Long Data'!D52</f>
        <v>0</v>
      </c>
      <c r="D42" s="87" t="e">
        <f>'Long Data'!E52</f>
        <v>#N/A</v>
      </c>
      <c r="E42" s="87">
        <f>'Long Data'!G52</f>
        <v>0</v>
      </c>
      <c r="F42" s="88">
        <f>'Long Data'!I52</f>
        <v>0</v>
      </c>
      <c r="G42" s="88">
        <f>'Long Data'!J52</f>
        <v>0</v>
      </c>
      <c r="H42" s="89">
        <f>'Long Data'!H52</f>
        <v>0</v>
      </c>
      <c r="I42" s="74"/>
    </row>
    <row r="43" spans="1:9" ht="18.75" x14ac:dyDescent="0.3">
      <c r="A43" s="90"/>
      <c r="B43" s="74"/>
      <c r="C43" s="74"/>
      <c r="D43" s="74"/>
      <c r="E43" s="74"/>
      <c r="F43" s="74"/>
      <c r="G43" s="74"/>
      <c r="H43" s="74"/>
      <c r="I43" s="74"/>
    </row>
    <row r="44" spans="1:9" ht="15.75" customHeight="1" x14ac:dyDescent="0.3">
      <c r="A44" s="90"/>
      <c r="B44" s="74"/>
      <c r="C44" s="90"/>
      <c r="D44" s="91"/>
      <c r="E44" s="91"/>
      <c r="F44" s="92"/>
      <c r="G44" s="92"/>
      <c r="H44" s="93"/>
      <c r="I44" s="74"/>
    </row>
    <row r="45" spans="1:9" ht="15" customHeight="1" x14ac:dyDescent="0.3">
      <c r="A45" s="102"/>
      <c r="B45" s="284" t="str">
        <f>'Long Data'!D65</f>
        <v>Test 1</v>
      </c>
      <c r="C45" s="284"/>
      <c r="D45" s="284"/>
      <c r="E45" s="284"/>
      <c r="F45" s="284"/>
      <c r="G45" s="286">
        <f>'Long Data'!J65</f>
        <v>43832</v>
      </c>
      <c r="H45" s="90"/>
      <c r="I45" s="90"/>
    </row>
    <row r="46" spans="1:9" ht="15" customHeight="1" x14ac:dyDescent="0.3">
      <c r="A46" s="94"/>
      <c r="B46" s="284"/>
      <c r="C46" s="284"/>
      <c r="D46" s="284"/>
      <c r="E46" s="284"/>
      <c r="F46" s="284"/>
      <c r="G46" s="286"/>
      <c r="H46" s="90"/>
      <c r="I46" s="90"/>
    </row>
    <row r="47" spans="1:9" ht="18.75" x14ac:dyDescent="0.3">
      <c r="A47" s="94" t="s">
        <v>46</v>
      </c>
      <c r="B47" s="90"/>
      <c r="C47" s="90"/>
      <c r="D47" s="90"/>
      <c r="E47" s="90"/>
      <c r="F47" s="90"/>
      <c r="G47" s="94" t="s">
        <v>47</v>
      </c>
      <c r="H47" s="90"/>
      <c r="I47" s="90"/>
    </row>
    <row r="48" spans="1:9" ht="18.75" x14ac:dyDescent="0.3">
      <c r="A48" s="94"/>
      <c r="B48" s="94"/>
      <c r="C48" s="90" t="s">
        <v>44</v>
      </c>
      <c r="D48" s="90"/>
      <c r="E48" s="90"/>
      <c r="F48" s="90"/>
      <c r="G48" s="94"/>
      <c r="H48" s="90"/>
      <c r="I48" s="90"/>
    </row>
    <row r="49" spans="1:10" ht="18.75" x14ac:dyDescent="0.3">
      <c r="A49" s="94"/>
      <c r="B49" s="274" t="str">
        <f>'Long Data'!D69</f>
        <v>Test 2</v>
      </c>
      <c r="C49" s="298"/>
      <c r="D49" s="298"/>
      <c r="E49" s="298"/>
      <c r="F49" s="298"/>
      <c r="G49" s="273">
        <f>'Long Data'!J69</f>
        <v>43832</v>
      </c>
      <c r="H49" s="90"/>
      <c r="I49" s="90"/>
    </row>
    <row r="50" spans="1:10" ht="18.75" x14ac:dyDescent="0.3">
      <c r="A50" s="94"/>
      <c r="B50" s="298"/>
      <c r="C50" s="298"/>
      <c r="D50" s="298"/>
      <c r="E50" s="298"/>
      <c r="F50" s="298"/>
      <c r="G50" s="299"/>
      <c r="H50" s="90"/>
      <c r="I50" s="90"/>
    </row>
    <row r="51" spans="1:10" ht="18.75" x14ac:dyDescent="0.3">
      <c r="A51" s="94" t="s">
        <v>49</v>
      </c>
      <c r="B51" s="90"/>
      <c r="C51" s="90"/>
      <c r="D51" s="90"/>
      <c r="E51" s="90"/>
      <c r="F51" s="90"/>
      <c r="G51" s="94" t="s">
        <v>47</v>
      </c>
      <c r="H51" s="90"/>
      <c r="I51" s="90"/>
    </row>
    <row r="52" spans="1:10" ht="18.75" x14ac:dyDescent="0.3">
      <c r="A52" s="94"/>
      <c r="B52" s="94"/>
      <c r="C52" s="90" t="s">
        <v>44</v>
      </c>
      <c r="D52" s="90"/>
      <c r="E52" s="90"/>
      <c r="F52" s="90"/>
      <c r="G52" s="94"/>
      <c r="H52" s="90"/>
      <c r="I52" s="90"/>
    </row>
    <row r="53" spans="1:10" ht="18.75" x14ac:dyDescent="0.3">
      <c r="A53" s="94"/>
      <c r="B53" s="274" t="str">
        <f>'Long Data'!D73</f>
        <v>Test 3</v>
      </c>
      <c r="C53" s="298"/>
      <c r="D53" s="298"/>
      <c r="E53" s="298"/>
      <c r="F53" s="298"/>
      <c r="G53" s="273">
        <f>'Long Data'!J73</f>
        <v>43832</v>
      </c>
      <c r="H53" s="90"/>
      <c r="I53" s="90"/>
    </row>
    <row r="54" spans="1:10" ht="9.6" customHeight="1" x14ac:dyDescent="0.3">
      <c r="A54" s="102"/>
      <c r="B54" s="298"/>
      <c r="C54" s="298"/>
      <c r="D54" s="298"/>
      <c r="E54" s="298"/>
      <c r="F54" s="298"/>
      <c r="G54" s="276"/>
      <c r="H54" s="90"/>
      <c r="I54" s="90"/>
    </row>
    <row r="55" spans="1:10" ht="18.75" x14ac:dyDescent="0.3">
      <c r="A55" s="94" t="s">
        <v>51</v>
      </c>
      <c r="B55" s="90"/>
      <c r="C55" s="90"/>
      <c r="D55" s="90"/>
      <c r="E55" s="90"/>
      <c r="F55" s="90"/>
      <c r="G55" s="94" t="s">
        <v>47</v>
      </c>
      <c r="H55" s="90"/>
      <c r="I55" s="90"/>
    </row>
    <row r="56" spans="1:10" ht="18.75" x14ac:dyDescent="0.3">
      <c r="A56" s="94"/>
      <c r="B56" s="90"/>
      <c r="C56" s="90"/>
      <c r="D56" s="90"/>
      <c r="E56" s="90"/>
      <c r="F56" s="90"/>
      <c r="G56" s="90"/>
      <c r="H56" s="90"/>
      <c r="I56" s="90"/>
    </row>
    <row r="57" spans="1:10" ht="15.75" customHeight="1" x14ac:dyDescent="0.25">
      <c r="B57" s="10"/>
      <c r="D57" s="37"/>
      <c r="E57" s="37"/>
      <c r="F57" s="31"/>
      <c r="G57" s="31"/>
      <c r="H57" s="53"/>
      <c r="I57" s="7"/>
    </row>
    <row r="64" spans="1:10" ht="18.75" x14ac:dyDescent="0.25">
      <c r="B64" s="31"/>
      <c r="D64" s="37"/>
      <c r="E64" s="37"/>
      <c r="F64" s="31"/>
      <c r="G64" s="31"/>
      <c r="H64" s="38"/>
      <c r="I64" s="39"/>
      <c r="J64" s="7"/>
    </row>
    <row r="69" spans="2:10" ht="15.75" x14ac:dyDescent="0.25">
      <c r="B69" s="40"/>
      <c r="C69" s="40"/>
      <c r="D69" s="40"/>
      <c r="E69" s="40"/>
      <c r="F69" s="40"/>
      <c r="G69" s="40"/>
      <c r="H69" s="40"/>
      <c r="I69" s="40"/>
      <c r="J69" s="7"/>
    </row>
  </sheetData>
  <sheetProtection algorithmName="SHA-512" hashValue="9dGrCClVEjPDIE715pAgIMhBFUjzd96aMqzjvwhi66Z9qrOgGAvWt4UsQO76Y9X3jiH82pdszdjTNkAQpVpghw==" saltValue="2zUdec9jSimzp6aJ+qMH4A==" spinCount="100000" sheet="1" selectLockedCells="1"/>
  <protectedRanges>
    <protectedRange sqref="C10:G10 B6:B9 E6:H9" name="Name"/>
    <protectedRange algorithmName="SHA-512" hashValue="q+nIwvzJTV96a8uj0s4DRnGpQ2jsbF6S9kQwTkNnyV4EHEjnEtBf0YdCM6SF6+H7xj9vd81m2UqrUQ5Ke6fYOw==" saltValue="GhEWra5+JOiMF+xkIE+Tzw==" spinCount="100000" sqref="B13:I32" name="Classes"/>
    <protectedRange sqref="B57 D57:H57 B35:B42 D44:H44 B44 D35:H42" name="Office A"/>
    <protectedRange sqref="B69 B64" name="Office A_2"/>
    <protectedRange sqref="D69:G69 D64:G64" name="Office C_2"/>
  </protectedRanges>
  <mergeCells count="9">
    <mergeCell ref="B49:F50"/>
    <mergeCell ref="G49:G50"/>
    <mergeCell ref="B53:F54"/>
    <mergeCell ref="G53:G54"/>
    <mergeCell ref="D5:H5"/>
    <mergeCell ref="B11:I11"/>
    <mergeCell ref="C33:H33"/>
    <mergeCell ref="B45:F46"/>
    <mergeCell ref="G45:G46"/>
  </mergeCells>
  <pageMargins left="0.7" right="0.7" top="0.25" bottom="0.25" header="0.3" footer="0.3"/>
  <pageSetup scale="45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ddres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865E2AE823CD47A4742538AFD2ACB0" ma:contentTypeVersion="15" ma:contentTypeDescription="Create a new document." ma:contentTypeScope="" ma:versionID="f12ad40d9eddf91e795600bbd6754387">
  <xsd:schema xmlns:xsd="http://www.w3.org/2001/XMLSchema" xmlns:xs="http://www.w3.org/2001/XMLSchema" xmlns:p="http://schemas.microsoft.com/office/2006/metadata/properties" xmlns:ns1="http://schemas.microsoft.com/sharepoint/v3" xmlns:ns3="ef1d8a0b-487d-41aa-8b1f-f75593963c93" xmlns:ns4="baaa0d81-f0ef-4503-a769-00e5906e0c9b" targetNamespace="http://schemas.microsoft.com/office/2006/metadata/properties" ma:root="true" ma:fieldsID="0829bdb60bb3d744e80eb307a71fa3dc" ns1:_="" ns3:_="" ns4:_="">
    <xsd:import namespace="http://schemas.microsoft.com/sharepoint/v3"/>
    <xsd:import namespace="ef1d8a0b-487d-41aa-8b1f-f75593963c93"/>
    <xsd:import namespace="baaa0d81-f0ef-4503-a769-00e5906e0c9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1:IMAddres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MAddress" ma:index="9" nillable="true" ma:displayName="IM Address" ma:internalName="IMAddres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1d8a0b-487d-41aa-8b1f-f75593963c9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aa0d81-f0ef-4503-a769-00e5906e0c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49FDA2-FFE1-4C0D-ABCB-21DBBCC60A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5DB993-5DD2-4D33-8BC4-23548334425B}">
  <ds:schemaRefs>
    <ds:schemaRef ds:uri="http://schemas.microsoft.com/office/2006/metadata/properties"/>
    <ds:schemaRef ds:uri="baaa0d81-f0ef-4503-a769-00e5906e0c9b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f1d8a0b-487d-41aa-8b1f-f75593963c93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3F4BEE-AEE0-42F2-87FC-44E22BD21A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f1d8a0b-487d-41aa-8b1f-f75593963c93"/>
    <ds:schemaRef ds:uri="baaa0d81-f0ef-4503-a769-00e5906e0c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Data</vt:lpstr>
      <vt:lpstr>Form </vt:lpstr>
      <vt:lpstr>Manual Data</vt:lpstr>
      <vt:lpstr>Manual Form</vt:lpstr>
      <vt:lpstr>HR Form</vt:lpstr>
      <vt:lpstr>Librarian Data</vt:lpstr>
      <vt:lpstr>Librarian Form </vt:lpstr>
      <vt:lpstr>Long Data</vt:lpstr>
      <vt:lpstr>Long Form </vt:lpstr>
      <vt:lpstr>2023-24 Crs Contact</vt:lpstr>
      <vt:lpstr>Instructions</vt:lpstr>
      <vt:lpstr>Support</vt:lpstr>
      <vt:lpstr>Sheet1</vt:lpstr>
      <vt:lpstr>Support2</vt:lpstr>
      <vt:lpstr>Updates</vt:lpstr>
      <vt:lpstr>Data!FACULTY_WORKLOAD_DOCUMENT</vt:lpstr>
      <vt:lpstr>'Librarian Data'!FACULTY_WORKLOAD_DOCUMENT</vt:lpstr>
      <vt:lpstr>'Long Data'!FACULTY_WORKLOAD_DOCUMENT</vt:lpstr>
      <vt:lpstr>'Manual Data'!FACULTY_WORKLOAD_DOCUMENT</vt:lpstr>
      <vt:lpstr>Data!Print_Area</vt:lpstr>
      <vt:lpstr>'Form '!Print_Area</vt:lpstr>
      <vt:lpstr>'HR Form'!Print_Area</vt:lpstr>
      <vt:lpstr>Instructions!Print_Area</vt:lpstr>
      <vt:lpstr>'Librarian Data'!Print_Area</vt:lpstr>
      <vt:lpstr>'Librarian Form '!Print_Area</vt:lpstr>
      <vt:lpstr>'Long Data'!Print_Area</vt:lpstr>
      <vt:lpstr>'Long Form '!Print_Area</vt:lpstr>
      <vt:lpstr>'Manual Data'!Print_Area</vt:lpstr>
      <vt:lpstr>'Manual Form'!Print_Area</vt:lpstr>
    </vt:vector>
  </TitlesOfParts>
  <Manager/>
  <Company>FSCJ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Turner, Rich H.</dc:creator>
  <cp:keywords/>
  <dc:description/>
  <cp:lastModifiedBy>Turner, Rich H.</cp:lastModifiedBy>
  <cp:revision/>
  <dcterms:created xsi:type="dcterms:W3CDTF">2019-08-21T12:10:23Z</dcterms:created>
  <dcterms:modified xsi:type="dcterms:W3CDTF">2024-01-17T13:55:31Z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0x01010064865E2AE823CD47A4742538AFD2ACB0</vt:lpwstr>
  </property>
</Properties>
</file>